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49\Documents\グローバルサイトメンテ\"/>
    </mc:Choice>
  </mc:AlternateContent>
  <xr:revisionPtr revIDLastSave="0" documentId="13_ncr:1_{55B5CBC2-F136-4AED-A1F2-BD3BC41D5B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orts2025" sheetId="2" r:id="rId1"/>
    <sheet name="変換用" sheetId="8" state="hidden" r:id="rId2"/>
    <sheet name="Year-on-year" sheetId="4" r:id="rId3"/>
    <sheet name="Exports2024" sheetId="7" r:id="rId4"/>
  </sheets>
  <definedNames>
    <definedName name="_xlnm._FilterDatabase" localSheetId="3" hidden="1">Exports2024!$A$2:$W$40</definedName>
    <definedName name="_xlnm._FilterDatabase" localSheetId="0" hidden="1">Exports2025!$A$2:$W$40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7" l="1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3" i="4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" i="2"/>
  <c r="O3" i="2"/>
  <c r="G40" i="4"/>
  <c r="G38" i="4"/>
  <c r="G37" i="4"/>
  <c r="F37" i="4"/>
  <c r="E37" i="4"/>
  <c r="G36" i="4"/>
  <c r="G34" i="4"/>
  <c r="F34" i="4"/>
  <c r="E34" i="4"/>
  <c r="G33" i="4"/>
  <c r="G32" i="4"/>
  <c r="E31" i="4"/>
  <c r="F30" i="4"/>
  <c r="E30" i="4"/>
  <c r="G29" i="4"/>
  <c r="F29" i="4"/>
  <c r="E29" i="4"/>
  <c r="G28" i="4"/>
  <c r="F27" i="4"/>
  <c r="E26" i="4"/>
  <c r="G25" i="4"/>
  <c r="F25" i="4"/>
  <c r="E25" i="4"/>
  <c r="G24" i="4"/>
  <c r="G22" i="4"/>
  <c r="E21" i="4"/>
  <c r="G20" i="4"/>
  <c r="E20" i="4"/>
  <c r="F19" i="4"/>
  <c r="E19" i="4"/>
  <c r="G18" i="4"/>
  <c r="F18" i="4"/>
  <c r="E18" i="4"/>
  <c r="F17" i="4"/>
  <c r="E17" i="4"/>
  <c r="F14" i="4"/>
  <c r="G13" i="4"/>
  <c r="F13" i="4"/>
  <c r="E13" i="4"/>
  <c r="G12" i="4"/>
  <c r="E9" i="4"/>
  <c r="G8" i="4"/>
  <c r="F7" i="4"/>
  <c r="G5" i="4"/>
  <c r="F5" i="4"/>
  <c r="E5" i="4"/>
  <c r="G4" i="4"/>
  <c r="D39" i="4"/>
  <c r="D33" i="4"/>
  <c r="D21" i="4"/>
  <c r="D19" i="4"/>
  <c r="F40" i="4"/>
  <c r="F38" i="4"/>
  <c r="E38" i="4"/>
  <c r="F36" i="4"/>
  <c r="E36" i="4"/>
  <c r="G30" i="4"/>
  <c r="F28" i="4"/>
  <c r="E28" i="4"/>
  <c r="G26" i="4"/>
  <c r="F26" i="4"/>
  <c r="E16" i="4"/>
  <c r="G14" i="4"/>
  <c r="E14" i="4"/>
  <c r="E12" i="4"/>
  <c r="F10" i="4"/>
  <c r="E10" i="4"/>
  <c r="G6" i="4"/>
  <c r="D40" i="4"/>
  <c r="D28" i="4"/>
  <c r="D16" i="4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L3" i="4"/>
  <c r="D7" i="4"/>
  <c r="E7" i="4"/>
  <c r="G7" i="4"/>
  <c r="H7" i="4"/>
  <c r="I7" i="4"/>
  <c r="J7" i="4"/>
  <c r="K7" i="4"/>
  <c r="L7" i="4"/>
  <c r="M7" i="4"/>
  <c r="N7" i="4"/>
  <c r="D8" i="4"/>
  <c r="E8" i="4"/>
  <c r="F8" i="4"/>
  <c r="H8" i="4"/>
  <c r="I8" i="4"/>
  <c r="J8" i="4"/>
  <c r="K8" i="4"/>
  <c r="L8" i="4"/>
  <c r="M8" i="4"/>
  <c r="N8" i="4"/>
  <c r="D9" i="4"/>
  <c r="F9" i="4"/>
  <c r="G9" i="4"/>
  <c r="H9" i="4"/>
  <c r="I9" i="4"/>
  <c r="J9" i="4"/>
  <c r="K9" i="4"/>
  <c r="L9" i="4"/>
  <c r="M9" i="4"/>
  <c r="N9" i="4"/>
  <c r="D10" i="4"/>
  <c r="G10" i="4"/>
  <c r="H10" i="4"/>
  <c r="I10" i="4"/>
  <c r="J10" i="4"/>
  <c r="K10" i="4"/>
  <c r="L10" i="4"/>
  <c r="M10" i="4"/>
  <c r="N10" i="4"/>
  <c r="D11" i="4"/>
  <c r="E11" i="4"/>
  <c r="F11" i="4"/>
  <c r="G11" i="4"/>
  <c r="H11" i="4"/>
  <c r="I11" i="4"/>
  <c r="J11" i="4"/>
  <c r="K11" i="4"/>
  <c r="L11" i="4"/>
  <c r="M11" i="4"/>
  <c r="N11" i="4"/>
  <c r="D12" i="4"/>
  <c r="F12" i="4"/>
  <c r="H12" i="4"/>
  <c r="I12" i="4"/>
  <c r="J12" i="4"/>
  <c r="K12" i="4"/>
  <c r="L12" i="4"/>
  <c r="M12" i="4"/>
  <c r="N12" i="4"/>
  <c r="D13" i="4"/>
  <c r="H13" i="4"/>
  <c r="I13" i="4"/>
  <c r="J13" i="4"/>
  <c r="K13" i="4"/>
  <c r="L13" i="4"/>
  <c r="M13" i="4"/>
  <c r="N13" i="4"/>
  <c r="D14" i="4"/>
  <c r="H14" i="4"/>
  <c r="I14" i="4"/>
  <c r="J14" i="4"/>
  <c r="K14" i="4"/>
  <c r="L14" i="4"/>
  <c r="M14" i="4"/>
  <c r="N14" i="4"/>
  <c r="D15" i="4"/>
  <c r="E15" i="4"/>
  <c r="F15" i="4"/>
  <c r="G15" i="4"/>
  <c r="H15" i="4"/>
  <c r="I15" i="4"/>
  <c r="J15" i="4"/>
  <c r="K15" i="4"/>
  <c r="L15" i="4"/>
  <c r="M15" i="4"/>
  <c r="N15" i="4"/>
  <c r="F16" i="4"/>
  <c r="G16" i="4"/>
  <c r="H16" i="4"/>
  <c r="I16" i="4"/>
  <c r="J16" i="4"/>
  <c r="K16" i="4"/>
  <c r="L16" i="4"/>
  <c r="M16" i="4"/>
  <c r="N16" i="4"/>
  <c r="D17" i="4"/>
  <c r="G17" i="4"/>
  <c r="H17" i="4"/>
  <c r="I17" i="4"/>
  <c r="J17" i="4"/>
  <c r="K17" i="4"/>
  <c r="L17" i="4"/>
  <c r="M17" i="4"/>
  <c r="N17" i="4"/>
  <c r="D18" i="4"/>
  <c r="H18" i="4"/>
  <c r="I18" i="4"/>
  <c r="J18" i="4"/>
  <c r="K18" i="4"/>
  <c r="L18" i="4"/>
  <c r="M18" i="4"/>
  <c r="N18" i="4"/>
  <c r="G19" i="4"/>
  <c r="H19" i="4"/>
  <c r="I19" i="4"/>
  <c r="J19" i="4"/>
  <c r="K19" i="4"/>
  <c r="L19" i="4"/>
  <c r="M19" i="4"/>
  <c r="N19" i="4"/>
  <c r="D20" i="4"/>
  <c r="F20" i="4"/>
  <c r="H20" i="4"/>
  <c r="I20" i="4"/>
  <c r="J20" i="4"/>
  <c r="K20" i="4"/>
  <c r="L20" i="4"/>
  <c r="M20" i="4"/>
  <c r="N20" i="4"/>
  <c r="F21" i="4"/>
  <c r="G21" i="4"/>
  <c r="H21" i="4"/>
  <c r="I21" i="4"/>
  <c r="J21" i="4"/>
  <c r="K21" i="4"/>
  <c r="L21" i="4"/>
  <c r="M21" i="4"/>
  <c r="N21" i="4"/>
  <c r="D22" i="4"/>
  <c r="E22" i="4"/>
  <c r="F22" i="4"/>
  <c r="H22" i="4"/>
  <c r="I22" i="4"/>
  <c r="J22" i="4"/>
  <c r="K22" i="4"/>
  <c r="L22" i="4"/>
  <c r="M22" i="4"/>
  <c r="N22" i="4"/>
  <c r="D23" i="4"/>
  <c r="E23" i="4"/>
  <c r="F23" i="4"/>
  <c r="G23" i="4"/>
  <c r="H23" i="4"/>
  <c r="I23" i="4"/>
  <c r="J23" i="4"/>
  <c r="K23" i="4"/>
  <c r="L23" i="4"/>
  <c r="M23" i="4"/>
  <c r="N23" i="4"/>
  <c r="D24" i="4"/>
  <c r="E24" i="4"/>
  <c r="F24" i="4"/>
  <c r="H24" i="4"/>
  <c r="I24" i="4"/>
  <c r="J24" i="4"/>
  <c r="K24" i="4"/>
  <c r="L24" i="4"/>
  <c r="M24" i="4"/>
  <c r="N24" i="4"/>
  <c r="D25" i="4"/>
  <c r="H25" i="4"/>
  <c r="I25" i="4"/>
  <c r="J25" i="4"/>
  <c r="K25" i="4"/>
  <c r="L25" i="4"/>
  <c r="M25" i="4"/>
  <c r="N25" i="4"/>
  <c r="D26" i="4"/>
  <c r="H26" i="4"/>
  <c r="I26" i="4"/>
  <c r="J26" i="4"/>
  <c r="K26" i="4"/>
  <c r="L26" i="4"/>
  <c r="M26" i="4"/>
  <c r="N26" i="4"/>
  <c r="D27" i="4"/>
  <c r="E27" i="4"/>
  <c r="G27" i="4"/>
  <c r="H27" i="4"/>
  <c r="I27" i="4"/>
  <c r="J27" i="4"/>
  <c r="K27" i="4"/>
  <c r="L27" i="4"/>
  <c r="M27" i="4"/>
  <c r="N27" i="4"/>
  <c r="H28" i="4"/>
  <c r="I28" i="4"/>
  <c r="J28" i="4"/>
  <c r="K28" i="4"/>
  <c r="L28" i="4"/>
  <c r="M28" i="4"/>
  <c r="N28" i="4"/>
  <c r="D29" i="4"/>
  <c r="H29" i="4"/>
  <c r="I29" i="4"/>
  <c r="J29" i="4"/>
  <c r="K29" i="4"/>
  <c r="L29" i="4"/>
  <c r="M29" i="4"/>
  <c r="N29" i="4"/>
  <c r="D30" i="4"/>
  <c r="H30" i="4"/>
  <c r="I30" i="4"/>
  <c r="J30" i="4"/>
  <c r="K30" i="4"/>
  <c r="L30" i="4"/>
  <c r="M30" i="4"/>
  <c r="N30" i="4"/>
  <c r="D31" i="4"/>
  <c r="F31" i="4"/>
  <c r="G31" i="4"/>
  <c r="H31" i="4"/>
  <c r="I31" i="4"/>
  <c r="J31" i="4"/>
  <c r="K31" i="4"/>
  <c r="L31" i="4"/>
  <c r="M31" i="4"/>
  <c r="N31" i="4"/>
  <c r="D32" i="4"/>
  <c r="E32" i="4"/>
  <c r="F32" i="4"/>
  <c r="H32" i="4"/>
  <c r="I32" i="4"/>
  <c r="J32" i="4"/>
  <c r="K32" i="4"/>
  <c r="L32" i="4"/>
  <c r="M32" i="4"/>
  <c r="N32" i="4"/>
  <c r="E33" i="4"/>
  <c r="F33" i="4"/>
  <c r="H33" i="4"/>
  <c r="I33" i="4"/>
  <c r="J33" i="4"/>
  <c r="K33" i="4"/>
  <c r="L33" i="4"/>
  <c r="M33" i="4"/>
  <c r="N33" i="4"/>
  <c r="D34" i="4"/>
  <c r="H34" i="4"/>
  <c r="I34" i="4"/>
  <c r="J34" i="4"/>
  <c r="K34" i="4"/>
  <c r="L34" i="4"/>
  <c r="M34" i="4"/>
  <c r="N34" i="4"/>
  <c r="D35" i="4"/>
  <c r="E35" i="4"/>
  <c r="F35" i="4"/>
  <c r="G35" i="4"/>
  <c r="H35" i="4"/>
  <c r="I35" i="4"/>
  <c r="J35" i="4"/>
  <c r="K35" i="4"/>
  <c r="L35" i="4"/>
  <c r="M35" i="4"/>
  <c r="N35" i="4"/>
  <c r="D36" i="4"/>
  <c r="H36" i="4"/>
  <c r="I36" i="4"/>
  <c r="J36" i="4"/>
  <c r="K36" i="4"/>
  <c r="L36" i="4"/>
  <c r="M36" i="4"/>
  <c r="N36" i="4"/>
  <c r="D37" i="4"/>
  <c r="H37" i="4"/>
  <c r="I37" i="4"/>
  <c r="J37" i="4"/>
  <c r="K37" i="4"/>
  <c r="L37" i="4"/>
  <c r="M37" i="4"/>
  <c r="N37" i="4"/>
  <c r="D38" i="4"/>
  <c r="H38" i="4"/>
  <c r="I38" i="4"/>
  <c r="J38" i="4"/>
  <c r="K38" i="4"/>
  <c r="L38" i="4"/>
  <c r="M38" i="4"/>
  <c r="N38" i="4"/>
  <c r="E39" i="4"/>
  <c r="F39" i="4"/>
  <c r="G39" i="4"/>
  <c r="H39" i="4"/>
  <c r="I39" i="4"/>
  <c r="J39" i="4"/>
  <c r="K39" i="4"/>
  <c r="L39" i="4"/>
  <c r="M39" i="4"/>
  <c r="N39" i="4"/>
  <c r="E40" i="4"/>
  <c r="H40" i="4"/>
  <c r="I40" i="4"/>
  <c r="J40" i="4"/>
  <c r="K40" i="4"/>
  <c r="L40" i="4"/>
  <c r="M40" i="4"/>
  <c r="N40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13" i="4"/>
  <c r="C14" i="4"/>
  <c r="C7" i="4"/>
  <c r="C8" i="4"/>
  <c r="C9" i="4"/>
  <c r="C10" i="4"/>
  <c r="C11" i="4"/>
  <c r="C12" i="4"/>
  <c r="N4" i="4"/>
  <c r="N3" i="4"/>
  <c r="N5" i="4"/>
  <c r="N6" i="4"/>
  <c r="D3" i="4"/>
  <c r="E3" i="4"/>
  <c r="F3" i="4"/>
  <c r="G3" i="4"/>
  <c r="H3" i="4"/>
  <c r="I3" i="4"/>
  <c r="J3" i="4"/>
  <c r="K3" i="4"/>
  <c r="M3" i="4"/>
  <c r="D4" i="4"/>
  <c r="E4" i="4"/>
  <c r="F4" i="4"/>
  <c r="H4" i="4"/>
  <c r="I4" i="4"/>
  <c r="J4" i="4"/>
  <c r="K4" i="4"/>
  <c r="L4" i="4"/>
  <c r="M4" i="4"/>
  <c r="D5" i="4"/>
  <c r="H5" i="4"/>
  <c r="I5" i="4"/>
  <c r="J5" i="4"/>
  <c r="K5" i="4"/>
  <c r="L5" i="4"/>
  <c r="M5" i="4"/>
  <c r="D6" i="4"/>
  <c r="E6" i="4"/>
  <c r="F6" i="4"/>
  <c r="H6" i="4"/>
  <c r="I6" i="4"/>
  <c r="J6" i="4"/>
  <c r="K6" i="4"/>
  <c r="L6" i="4"/>
  <c r="M6" i="4"/>
  <c r="C6" i="4"/>
  <c r="C5" i="4"/>
  <c r="C4" i="4"/>
  <c r="C3" i="4"/>
</calcChain>
</file>

<file path=xl/sharedStrings.xml><?xml version="1.0" encoding="utf-8"?>
<sst xmlns="http://schemas.openxmlformats.org/spreadsheetml/2006/main" count="214" uniqueCount="48">
  <si>
    <t>December</t>
  </si>
  <si>
    <t>November</t>
    <phoneticPr fontId="4"/>
  </si>
  <si>
    <t>December</t>
    <phoneticPr fontId="4"/>
  </si>
  <si>
    <t>January</t>
  </si>
  <si>
    <t>February</t>
  </si>
  <si>
    <t>March</t>
  </si>
  <si>
    <t>April</t>
  </si>
  <si>
    <t>May</t>
  </si>
  <si>
    <t>Jun</t>
  </si>
  <si>
    <t>July</t>
  </si>
  <si>
    <t>August</t>
  </si>
  <si>
    <t>September</t>
  </si>
  <si>
    <t>October</t>
  </si>
  <si>
    <t>Total</t>
  </si>
  <si>
    <t>USA</t>
  </si>
  <si>
    <r>
      <t>Volume</t>
    </r>
    <r>
      <rPr>
        <sz val="8"/>
        <rFont val="MS UI Gothic"/>
        <family val="2"/>
      </rPr>
      <t>（</t>
    </r>
    <r>
      <rPr>
        <sz val="8"/>
        <rFont val="Arial"/>
        <family val="2"/>
      </rPr>
      <t>KL</t>
    </r>
    <r>
      <rPr>
        <sz val="8"/>
        <rFont val="MS UI Gothic"/>
        <family val="2"/>
      </rPr>
      <t>）</t>
    </r>
  </si>
  <si>
    <r>
      <t>Value</t>
    </r>
    <r>
      <rPr>
        <sz val="5"/>
        <rFont val="MS UI Gothic"/>
        <family val="2"/>
      </rPr>
      <t>（</t>
    </r>
    <r>
      <rPr>
        <sz val="5"/>
        <rFont val="Arial"/>
        <family val="2"/>
      </rPr>
      <t>Million Yen</t>
    </r>
    <r>
      <rPr>
        <sz val="5"/>
        <rFont val="MS UI Gothic"/>
        <family val="2"/>
      </rPr>
      <t>）</t>
    </r>
  </si>
  <si>
    <t>CHINA</t>
  </si>
  <si>
    <t>HONG KONG</t>
  </si>
  <si>
    <t>TAIWAN</t>
  </si>
  <si>
    <t>KOREA</t>
  </si>
  <si>
    <t>SINGAPORE</t>
  </si>
  <si>
    <t>CANADA</t>
  </si>
  <si>
    <t>AUSTRALIA</t>
  </si>
  <si>
    <t>THAILAND</t>
  </si>
  <si>
    <t>GERMANY</t>
  </si>
  <si>
    <t>VIETNAM</t>
  </si>
  <si>
    <t>MALAYSIA</t>
  </si>
  <si>
    <t>Netherlands</t>
  </si>
  <si>
    <t>ITALY</t>
  </si>
  <si>
    <t>FRANCE</t>
  </si>
  <si>
    <t>UK</t>
  </si>
  <si>
    <t>BRAZIL</t>
  </si>
  <si>
    <t>Volume</t>
  </si>
  <si>
    <t>Value</t>
  </si>
  <si>
    <t>Others</t>
    <phoneticPr fontId="4"/>
  </si>
  <si>
    <t>May</t>
    <phoneticPr fontId="4"/>
  </si>
  <si>
    <t>Jun</t>
    <phoneticPr fontId="4"/>
  </si>
  <si>
    <t>July</t>
    <phoneticPr fontId="4"/>
  </si>
  <si>
    <t>August</t>
    <phoneticPr fontId="4"/>
  </si>
  <si>
    <t>November</t>
  </si>
  <si>
    <t>GERMANY</t>
    <phoneticPr fontId="4"/>
  </si>
  <si>
    <t>Octorber</t>
    <phoneticPr fontId="4"/>
  </si>
  <si>
    <t>Trend of Sake Exports 2024 (Volume/Value)</t>
    <phoneticPr fontId="4"/>
  </si>
  <si>
    <t>Total</t>
    <phoneticPr fontId="4"/>
  </si>
  <si>
    <t>Jan-May
Total</t>
    <phoneticPr fontId="4"/>
  </si>
  <si>
    <t>Trend of Sake Exports 2025 (Volume/Value)</t>
    <phoneticPr fontId="4"/>
  </si>
  <si>
    <t>2024-2025 Year-on-year comparison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</si>
</sst>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,"/>
  </numFmts>
  <fonts count="15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8"/>
      <name val="MS UI Gothic"/>
      <family val="2"/>
    </font>
    <font>
      <sz val="5"/>
      <name val="MS UI Gothic"/>
      <family val="2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.5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10.5"/>
      <color rgb="FF000000"/>
      <name val="Arial"/>
      <family val="2"/>
    </font>
    <font>
      <sz val="5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EBF6"/>
      </patternFill>
    </fill>
    <fill>
      <patternFill patternType="solid">
        <fgColor rgb="FFFFF2CC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2"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10" fillId="2" borderId="8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left" vertical="top" wrapText="1"/>
    </xf>
    <xf numFmtId="9" fontId="7" fillId="0" borderId="0" xfId="1" applyFont="1" applyAlignment="1">
      <alignment horizontal="left" vertical="top"/>
    </xf>
    <xf numFmtId="0" fontId="13" fillId="0" borderId="10" xfId="0" applyFont="1" applyBorder="1" applyAlignment="1">
      <alignment horizontal="right" vertical="top" wrapText="1"/>
    </xf>
    <xf numFmtId="9" fontId="9" fillId="2" borderId="11" xfId="0" applyNumberFormat="1" applyFont="1" applyFill="1" applyBorder="1" applyAlignment="1">
      <alignment horizontal="right" vertical="top" shrinkToFit="1"/>
    </xf>
    <xf numFmtId="9" fontId="9" fillId="3" borderId="11" xfId="0" applyNumberFormat="1" applyFont="1" applyFill="1" applyBorder="1" applyAlignment="1">
      <alignment horizontal="right" vertical="top" shrinkToFit="1"/>
    </xf>
    <xf numFmtId="0" fontId="9" fillId="2" borderId="13" xfId="0" applyFont="1" applyFill="1" applyBorder="1" applyAlignment="1">
      <alignment horizontal="lef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9" fillId="2" borderId="16" xfId="0" applyFont="1" applyFill="1" applyBorder="1" applyAlignment="1">
      <alignment horizontal="left" vertical="top" wrapText="1"/>
    </xf>
    <xf numFmtId="0" fontId="9" fillId="3" borderId="18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/>
    </xf>
    <xf numFmtId="0" fontId="13" fillId="0" borderId="12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9" fillId="3" borderId="21" xfId="0" applyFont="1" applyFill="1" applyBorder="1" applyAlignment="1">
      <alignment horizontal="left" vertical="top" wrapText="1"/>
    </xf>
    <xf numFmtId="176" fontId="11" fillId="2" borderId="8" xfId="0" applyNumberFormat="1" applyFont="1" applyFill="1" applyBorder="1" applyAlignment="1">
      <alignment horizontal="right" vertical="top" shrinkToFit="1"/>
    </xf>
    <xf numFmtId="176" fontId="11" fillId="2" borderId="8" xfId="0" applyNumberFormat="1" applyFont="1" applyFill="1" applyBorder="1" applyAlignment="1">
      <alignment vertical="top" shrinkToFit="1"/>
    </xf>
    <xf numFmtId="176" fontId="11" fillId="4" borderId="8" xfId="0" applyNumberFormat="1" applyFont="1" applyFill="1" applyBorder="1" applyAlignment="1">
      <alignment horizontal="right" vertical="top" shrinkToFit="1"/>
    </xf>
    <xf numFmtId="176" fontId="11" fillId="4" borderId="8" xfId="0" applyNumberFormat="1" applyFont="1" applyFill="1" applyBorder="1" applyAlignment="1">
      <alignment vertical="top" shrinkToFit="1"/>
    </xf>
    <xf numFmtId="176" fontId="7" fillId="0" borderId="0" xfId="0" applyNumberFormat="1" applyFont="1" applyAlignment="1">
      <alignment horizontal="left" vertical="top"/>
    </xf>
    <xf numFmtId="0" fontId="8" fillId="0" borderId="2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176" fontId="11" fillId="2" borderId="12" xfId="0" applyNumberFormat="1" applyFont="1" applyFill="1" applyBorder="1" applyAlignment="1">
      <alignment vertical="top" shrinkToFit="1"/>
    </xf>
    <xf numFmtId="176" fontId="11" fillId="4" borderId="12" xfId="0" applyNumberFormat="1" applyFont="1" applyFill="1" applyBorder="1" applyAlignment="1">
      <alignment vertical="top" shrinkToFit="1"/>
    </xf>
    <xf numFmtId="176" fontId="11" fillId="2" borderId="10" xfId="0" applyNumberFormat="1" applyFont="1" applyFill="1" applyBorder="1" applyAlignment="1">
      <alignment vertical="top" shrinkToFit="1"/>
    </xf>
    <xf numFmtId="176" fontId="11" fillId="4" borderId="10" xfId="0" applyNumberFormat="1" applyFont="1" applyFill="1" applyBorder="1" applyAlignment="1">
      <alignment vertical="top" shrinkToFit="1"/>
    </xf>
    <xf numFmtId="176" fontId="11" fillId="4" borderId="13" xfId="0" applyNumberFormat="1" applyFont="1" applyFill="1" applyBorder="1" applyAlignment="1">
      <alignment vertical="top" shrinkToFit="1"/>
    </xf>
    <xf numFmtId="176" fontId="11" fillId="2" borderId="21" xfId="0" applyNumberFormat="1" applyFont="1" applyFill="1" applyBorder="1" applyAlignment="1">
      <alignment vertical="top" shrinkToFit="1"/>
    </xf>
    <xf numFmtId="176" fontId="8" fillId="2" borderId="8" xfId="0" applyNumberFormat="1" applyFont="1" applyFill="1" applyBorder="1" applyAlignment="1">
      <alignment vertical="top" shrinkToFit="1"/>
    </xf>
    <xf numFmtId="176" fontId="8" fillId="4" borderId="8" xfId="0" applyNumberFormat="1" applyFont="1" applyFill="1" applyBorder="1" applyAlignment="1">
      <alignment vertical="top" shrinkToFit="1"/>
    </xf>
    <xf numFmtId="176" fontId="7" fillId="0" borderId="23" xfId="0" applyNumberFormat="1" applyFont="1" applyBorder="1" applyAlignment="1">
      <alignment horizontal="left" vertical="top"/>
    </xf>
    <xf numFmtId="176" fontId="11" fillId="2" borderId="24" xfId="0" applyNumberFormat="1" applyFont="1" applyFill="1" applyBorder="1" applyAlignment="1">
      <alignment vertical="top" shrinkToFit="1"/>
    </xf>
    <xf numFmtId="176" fontId="11" fillId="4" borderId="24" xfId="0" applyNumberFormat="1" applyFont="1" applyFill="1" applyBorder="1" applyAlignment="1">
      <alignment vertical="top" shrinkToFit="1"/>
    </xf>
    <xf numFmtId="9" fontId="9" fillId="3" borderId="21" xfId="0" applyNumberFormat="1" applyFont="1" applyFill="1" applyBorder="1" applyAlignment="1">
      <alignment horizontal="right" vertical="top" shrinkToFit="1"/>
    </xf>
    <xf numFmtId="9" fontId="9" fillId="3" borderId="18" xfId="0" applyNumberFormat="1" applyFont="1" applyFill="1" applyBorder="1" applyAlignment="1">
      <alignment horizontal="right" vertical="top" shrinkToFi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/>
    </xf>
  </cellXfs>
  <cellStyles count="5">
    <cellStyle name="パーセント" xfId="1" builtinId="5"/>
    <cellStyle name="パーセント 2" xfId="3" xr:uid="{FCC0D2C4-EB8F-4EA9-94F8-CCF2097848B4}"/>
    <cellStyle name="標準" xfId="0" builtinId="0"/>
    <cellStyle name="標準 2" xfId="4" xr:uid="{29E6AAA0-1B00-4FC5-AC42-B64A7F33C4F6}"/>
    <cellStyle name="標準 3" xfId="2" xr:uid="{94A63516-1098-4B80-816B-21021534B9B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1"/>
  <sheetViews>
    <sheetView tabSelected="1" zoomScale="116" zoomScaleNormal="116" workbookViewId="0">
      <pane xSplit="2" ySplit="2" topLeftCell="C33" activePane="bottomRight" state="frozen"/>
      <selection pane="topRight" activeCell="C1" sqref="C1"/>
      <selection pane="bottomLeft" activeCell="A3" sqref="A3"/>
      <selection pane="bottomRight" sqref="A1:O1"/>
    </sheetView>
  </sheetViews>
  <sheetFormatPr defaultColWidth="8.77734375" defaultRowHeight="13.2" x14ac:dyDescent="0.25"/>
  <cols>
    <col min="1" max="1" width="14.6640625" style="1" customWidth="1"/>
    <col min="2" max="2" width="12" style="1" customWidth="1"/>
    <col min="3" max="7" width="10.77734375" style="1" customWidth="1"/>
    <col min="8" max="14" width="10.77734375" style="1" hidden="1" customWidth="1"/>
    <col min="15" max="15" width="10.77734375" style="1" customWidth="1"/>
    <col min="16" max="16384" width="8.77734375" style="1"/>
  </cols>
  <sheetData>
    <row r="1" spans="1:17" ht="15" x14ac:dyDescent="0.25">
      <c r="A1" s="47" t="s">
        <v>46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7" ht="29.1" customHeight="1" x14ac:dyDescent="0.25">
      <c r="A2" s="16"/>
      <c r="B2" s="5"/>
      <c r="C2" s="14" t="s">
        <v>3</v>
      </c>
      <c r="D2" s="21" t="s">
        <v>4</v>
      </c>
      <c r="E2" s="19" t="s">
        <v>5</v>
      </c>
      <c r="F2" s="28" t="s">
        <v>6</v>
      </c>
      <c r="G2" s="28" t="s">
        <v>36</v>
      </c>
      <c r="H2" s="29" t="s">
        <v>37</v>
      </c>
      <c r="I2" s="29" t="s">
        <v>38</v>
      </c>
      <c r="J2" s="29" t="s">
        <v>39</v>
      </c>
      <c r="K2" s="29" t="s">
        <v>11</v>
      </c>
      <c r="L2" s="29" t="s">
        <v>12</v>
      </c>
      <c r="M2" s="29" t="s">
        <v>40</v>
      </c>
      <c r="N2" s="29" t="s">
        <v>0</v>
      </c>
      <c r="O2" s="20" t="s">
        <v>13</v>
      </c>
    </row>
    <row r="3" spans="1:17" ht="16.5" customHeight="1" x14ac:dyDescent="0.25">
      <c r="A3" s="46" t="s">
        <v>14</v>
      </c>
      <c r="B3" s="2" t="s">
        <v>15</v>
      </c>
      <c r="C3" s="23">
        <v>443574</v>
      </c>
      <c r="D3" s="23">
        <v>706950</v>
      </c>
      <c r="E3" s="24">
        <v>722551</v>
      </c>
      <c r="F3" s="24">
        <v>764229</v>
      </c>
      <c r="G3" s="24">
        <v>617007</v>
      </c>
      <c r="H3" s="24"/>
      <c r="I3" s="24"/>
      <c r="J3" s="24"/>
      <c r="K3" s="24"/>
      <c r="L3" s="24"/>
      <c r="M3" s="39"/>
      <c r="N3" s="32"/>
      <c r="O3" s="24">
        <f>SUM(C3:N3)</f>
        <v>3254311</v>
      </c>
      <c r="P3" s="27"/>
      <c r="Q3" s="27"/>
    </row>
    <row r="4" spans="1:17" ht="16.5" customHeight="1" x14ac:dyDescent="0.25">
      <c r="A4" s="44"/>
      <c r="B4" s="3" t="s">
        <v>16</v>
      </c>
      <c r="C4" s="25">
        <v>591486</v>
      </c>
      <c r="D4" s="25">
        <v>961438</v>
      </c>
      <c r="E4" s="26">
        <v>1076805</v>
      </c>
      <c r="F4" s="26">
        <v>1094883</v>
      </c>
      <c r="G4" s="26">
        <v>892406</v>
      </c>
      <c r="H4" s="26"/>
      <c r="I4" s="26"/>
      <c r="J4" s="26"/>
      <c r="K4" s="26"/>
      <c r="L4" s="26"/>
      <c r="M4" s="40"/>
      <c r="N4" s="33"/>
      <c r="O4" s="26">
        <f>SUM(C4:N4)</f>
        <v>4617018</v>
      </c>
      <c r="P4" s="27"/>
      <c r="Q4" s="27"/>
    </row>
    <row r="5" spans="1:17" ht="16.5" customHeight="1" x14ac:dyDescent="0.25">
      <c r="A5" s="44" t="s">
        <v>17</v>
      </c>
      <c r="B5" s="2" t="s">
        <v>15</v>
      </c>
      <c r="C5" s="23">
        <v>320810</v>
      </c>
      <c r="D5" s="23">
        <v>681587</v>
      </c>
      <c r="E5" s="24">
        <v>507745</v>
      </c>
      <c r="F5" s="24">
        <v>702640</v>
      </c>
      <c r="G5" s="24">
        <v>656098</v>
      </c>
      <c r="H5" s="24"/>
      <c r="I5" s="24"/>
      <c r="J5" s="24"/>
      <c r="K5" s="24"/>
      <c r="L5" s="24"/>
      <c r="M5" s="39"/>
      <c r="N5" s="32"/>
      <c r="O5" s="24">
        <f t="shared" ref="O5:O40" si="0">SUM(C5:N5)</f>
        <v>2868880</v>
      </c>
      <c r="P5" s="27"/>
      <c r="Q5" s="27"/>
    </row>
    <row r="6" spans="1:17" ht="16.5" customHeight="1" x14ac:dyDescent="0.25">
      <c r="A6" s="44"/>
      <c r="B6" s="3" t="s">
        <v>16</v>
      </c>
      <c r="C6" s="25">
        <v>806016</v>
      </c>
      <c r="D6" s="25">
        <v>1288187</v>
      </c>
      <c r="E6" s="26">
        <v>1148277</v>
      </c>
      <c r="F6" s="26">
        <v>1377937</v>
      </c>
      <c r="G6" s="26">
        <v>1357325</v>
      </c>
      <c r="H6" s="26"/>
      <c r="I6" s="26"/>
      <c r="J6" s="26"/>
      <c r="K6" s="26"/>
      <c r="L6" s="26"/>
      <c r="M6" s="40"/>
      <c r="N6" s="33"/>
      <c r="O6" s="26">
        <f t="shared" si="0"/>
        <v>5977742</v>
      </c>
      <c r="P6" s="27"/>
      <c r="Q6" s="27"/>
    </row>
    <row r="7" spans="1:17" ht="16.5" customHeight="1" x14ac:dyDescent="0.25">
      <c r="A7" s="48" t="s">
        <v>18</v>
      </c>
      <c r="B7" s="2" t="s">
        <v>15</v>
      </c>
      <c r="C7" s="23">
        <v>84674</v>
      </c>
      <c r="D7" s="23">
        <v>182642</v>
      </c>
      <c r="E7" s="24">
        <v>193943</v>
      </c>
      <c r="F7" s="24">
        <v>209311</v>
      </c>
      <c r="G7" s="24">
        <v>151729</v>
      </c>
      <c r="H7" s="24"/>
      <c r="I7" s="24"/>
      <c r="J7" s="24"/>
      <c r="K7" s="24"/>
      <c r="L7" s="24"/>
      <c r="M7" s="39"/>
      <c r="N7" s="32"/>
      <c r="O7" s="24">
        <f t="shared" si="0"/>
        <v>822299</v>
      </c>
      <c r="P7" s="27"/>
      <c r="Q7" s="27"/>
    </row>
    <row r="8" spans="1:17" ht="16.5" customHeight="1" x14ac:dyDescent="0.25">
      <c r="A8" s="48"/>
      <c r="B8" s="3" t="s">
        <v>16</v>
      </c>
      <c r="C8" s="25">
        <v>261568</v>
      </c>
      <c r="D8" s="25">
        <v>492281</v>
      </c>
      <c r="E8" s="26">
        <v>480868</v>
      </c>
      <c r="F8" s="26">
        <v>487193</v>
      </c>
      <c r="G8" s="26">
        <v>349482</v>
      </c>
      <c r="H8" s="26"/>
      <c r="I8" s="26"/>
      <c r="J8" s="26"/>
      <c r="K8" s="26"/>
      <c r="L8" s="26"/>
      <c r="M8" s="40"/>
      <c r="N8" s="33"/>
      <c r="O8" s="26">
        <f t="shared" si="0"/>
        <v>2071392</v>
      </c>
      <c r="P8" s="27"/>
      <c r="Q8" s="27"/>
    </row>
    <row r="9" spans="1:17" ht="16.5" customHeight="1" x14ac:dyDescent="0.25">
      <c r="A9" s="44" t="s">
        <v>19</v>
      </c>
      <c r="B9" s="2" t="s">
        <v>15</v>
      </c>
      <c r="C9" s="23">
        <v>230386</v>
      </c>
      <c r="D9" s="23">
        <v>239025</v>
      </c>
      <c r="E9" s="24">
        <v>252140</v>
      </c>
      <c r="F9" s="24">
        <v>233997</v>
      </c>
      <c r="G9" s="24">
        <v>226387</v>
      </c>
      <c r="H9" s="24"/>
      <c r="I9" s="24"/>
      <c r="J9" s="24"/>
      <c r="K9" s="24"/>
      <c r="L9" s="24"/>
      <c r="M9" s="39"/>
      <c r="N9" s="32"/>
      <c r="O9" s="24">
        <f t="shared" si="0"/>
        <v>1181935</v>
      </c>
      <c r="P9" s="27"/>
      <c r="Q9" s="27"/>
    </row>
    <row r="10" spans="1:17" ht="16.5" customHeight="1" x14ac:dyDescent="0.25">
      <c r="A10" s="44"/>
      <c r="B10" s="3" t="s">
        <v>16</v>
      </c>
      <c r="C10" s="25">
        <v>117029</v>
      </c>
      <c r="D10" s="25">
        <v>254040</v>
      </c>
      <c r="E10" s="26">
        <v>219041</v>
      </c>
      <c r="F10" s="26">
        <v>238084</v>
      </c>
      <c r="G10" s="26">
        <v>217328</v>
      </c>
      <c r="H10" s="26"/>
      <c r="I10" s="26"/>
      <c r="J10" s="26"/>
      <c r="K10" s="26"/>
      <c r="L10" s="26"/>
      <c r="M10" s="40"/>
      <c r="N10" s="33"/>
      <c r="O10" s="26">
        <f t="shared" si="0"/>
        <v>1045522</v>
      </c>
      <c r="P10" s="27"/>
      <c r="Q10" s="27"/>
    </row>
    <row r="11" spans="1:17" ht="16.5" customHeight="1" x14ac:dyDescent="0.25">
      <c r="A11" s="44" t="s">
        <v>20</v>
      </c>
      <c r="B11" s="2" t="s">
        <v>15</v>
      </c>
      <c r="C11" s="23">
        <v>330869</v>
      </c>
      <c r="D11" s="23">
        <v>529410</v>
      </c>
      <c r="E11" s="24">
        <v>564850</v>
      </c>
      <c r="F11" s="24">
        <v>553016</v>
      </c>
      <c r="G11" s="24">
        <v>394844</v>
      </c>
      <c r="H11" s="32"/>
      <c r="I11" s="24"/>
      <c r="J11" s="24"/>
      <c r="K11" s="24"/>
      <c r="L11" s="24"/>
      <c r="M11" s="39"/>
      <c r="N11" s="32"/>
      <c r="O11" s="24">
        <f t="shared" si="0"/>
        <v>2372989</v>
      </c>
      <c r="P11" s="27"/>
      <c r="Q11" s="27"/>
    </row>
    <row r="12" spans="1:17" ht="16.5" customHeight="1" x14ac:dyDescent="0.25">
      <c r="A12" s="45"/>
      <c r="B12" s="3" t="s">
        <v>16</v>
      </c>
      <c r="C12" s="25">
        <v>248012</v>
      </c>
      <c r="D12" s="25">
        <v>387774</v>
      </c>
      <c r="E12" s="26">
        <v>442736</v>
      </c>
      <c r="F12" s="26">
        <v>430142</v>
      </c>
      <c r="G12" s="26">
        <v>304158</v>
      </c>
      <c r="H12" s="33"/>
      <c r="I12" s="26"/>
      <c r="J12" s="26"/>
      <c r="K12" s="26"/>
      <c r="L12" s="26"/>
      <c r="M12" s="40"/>
      <c r="N12" s="33"/>
      <c r="O12" s="26">
        <f t="shared" si="0"/>
        <v>1812822</v>
      </c>
      <c r="P12" s="27"/>
      <c r="Q12" s="27"/>
    </row>
    <row r="13" spans="1:17" ht="16.5" customHeight="1" x14ac:dyDescent="0.25">
      <c r="A13" s="46" t="s">
        <v>21</v>
      </c>
      <c r="B13" s="2" t="s">
        <v>15</v>
      </c>
      <c r="C13" s="23">
        <v>40598</v>
      </c>
      <c r="D13" s="23">
        <v>50997</v>
      </c>
      <c r="E13" s="24">
        <v>46619</v>
      </c>
      <c r="F13" s="24">
        <v>51768</v>
      </c>
      <c r="G13" s="24">
        <v>53806</v>
      </c>
      <c r="H13" s="24"/>
      <c r="I13" s="24"/>
      <c r="J13" s="24"/>
      <c r="K13" s="24"/>
      <c r="L13" s="24"/>
      <c r="M13" s="39"/>
      <c r="N13" s="32"/>
      <c r="O13" s="24">
        <f t="shared" si="0"/>
        <v>243788</v>
      </c>
      <c r="P13" s="27"/>
      <c r="Q13" s="27"/>
    </row>
    <row r="14" spans="1:17" ht="16.5" customHeight="1" x14ac:dyDescent="0.25">
      <c r="A14" s="44"/>
      <c r="B14" s="3" t="s">
        <v>16</v>
      </c>
      <c r="C14" s="25">
        <v>83082</v>
      </c>
      <c r="D14" s="25">
        <v>130591</v>
      </c>
      <c r="E14" s="26">
        <v>96729</v>
      </c>
      <c r="F14" s="26">
        <v>115404</v>
      </c>
      <c r="G14" s="26">
        <v>106849</v>
      </c>
      <c r="H14" s="26"/>
      <c r="I14" s="26"/>
      <c r="J14" s="26"/>
      <c r="K14" s="26"/>
      <c r="L14" s="26"/>
      <c r="M14" s="40"/>
      <c r="N14" s="33"/>
      <c r="O14" s="26">
        <f t="shared" si="0"/>
        <v>532655</v>
      </c>
      <c r="P14" s="27"/>
      <c r="Q14" s="27"/>
    </row>
    <row r="15" spans="1:17" ht="16.5" customHeight="1" x14ac:dyDescent="0.25">
      <c r="A15" s="44" t="s">
        <v>22</v>
      </c>
      <c r="B15" s="2" t="s">
        <v>15</v>
      </c>
      <c r="C15" s="23">
        <v>22619</v>
      </c>
      <c r="D15" s="23">
        <v>109716</v>
      </c>
      <c r="E15" s="24">
        <v>73256</v>
      </c>
      <c r="F15" s="24">
        <v>123176</v>
      </c>
      <c r="G15" s="24">
        <v>116551</v>
      </c>
      <c r="H15" s="24"/>
      <c r="I15" s="24"/>
      <c r="J15" s="24"/>
      <c r="K15" s="24"/>
      <c r="L15" s="24"/>
      <c r="M15" s="39"/>
      <c r="N15" s="32"/>
      <c r="O15" s="24">
        <f t="shared" si="0"/>
        <v>445318</v>
      </c>
      <c r="P15" s="27"/>
      <c r="Q15" s="27"/>
    </row>
    <row r="16" spans="1:17" ht="16.5" customHeight="1" x14ac:dyDescent="0.25">
      <c r="A16" s="44"/>
      <c r="B16" s="3" t="s">
        <v>16</v>
      </c>
      <c r="C16" s="25">
        <v>36479</v>
      </c>
      <c r="D16" s="25">
        <v>105595</v>
      </c>
      <c r="E16" s="26">
        <v>126716</v>
      </c>
      <c r="F16" s="26">
        <v>112459</v>
      </c>
      <c r="G16" s="26">
        <v>110383</v>
      </c>
      <c r="H16" s="26"/>
      <c r="I16" s="26"/>
      <c r="J16" s="26"/>
      <c r="K16" s="26"/>
      <c r="L16" s="26"/>
      <c r="M16" s="40"/>
      <c r="N16" s="33"/>
      <c r="O16" s="26">
        <f t="shared" si="0"/>
        <v>491632</v>
      </c>
      <c r="P16" s="27"/>
      <c r="Q16" s="27"/>
    </row>
    <row r="17" spans="1:22" ht="16.5" customHeight="1" x14ac:dyDescent="0.25">
      <c r="A17" s="44" t="s">
        <v>23</v>
      </c>
      <c r="B17" s="2" t="s">
        <v>15</v>
      </c>
      <c r="C17" s="23">
        <v>44515</v>
      </c>
      <c r="D17" s="23">
        <v>49148</v>
      </c>
      <c r="E17" s="24">
        <v>57385</v>
      </c>
      <c r="F17" s="24">
        <v>50703</v>
      </c>
      <c r="G17" s="24">
        <v>45814</v>
      </c>
      <c r="H17" s="24"/>
      <c r="I17" s="24"/>
      <c r="J17" s="24"/>
      <c r="K17" s="24"/>
      <c r="L17" s="24"/>
      <c r="M17" s="39"/>
      <c r="N17" s="32"/>
      <c r="O17" s="24">
        <f t="shared" si="0"/>
        <v>247565</v>
      </c>
      <c r="P17" s="27"/>
      <c r="Q17" s="27"/>
    </row>
    <row r="18" spans="1:22" ht="16.5" customHeight="1" x14ac:dyDescent="0.25">
      <c r="A18" s="44"/>
      <c r="B18" s="3" t="s">
        <v>16</v>
      </c>
      <c r="C18" s="25">
        <v>50800</v>
      </c>
      <c r="D18" s="25">
        <v>59744</v>
      </c>
      <c r="E18" s="26">
        <v>76038</v>
      </c>
      <c r="F18" s="26">
        <v>68074</v>
      </c>
      <c r="G18" s="26">
        <v>66536</v>
      </c>
      <c r="H18" s="26"/>
      <c r="I18" s="26"/>
      <c r="J18" s="26"/>
      <c r="K18" s="26"/>
      <c r="L18" s="26"/>
      <c r="M18" s="40"/>
      <c r="N18" s="33"/>
      <c r="O18" s="26">
        <f t="shared" si="0"/>
        <v>321192</v>
      </c>
      <c r="P18" s="27"/>
    </row>
    <row r="19" spans="1:22" ht="16.5" customHeight="1" x14ac:dyDescent="0.25">
      <c r="A19" s="44" t="s">
        <v>24</v>
      </c>
      <c r="B19" s="2" t="s">
        <v>15</v>
      </c>
      <c r="C19" s="23">
        <v>35624</v>
      </c>
      <c r="D19" s="23">
        <v>65915</v>
      </c>
      <c r="E19" s="24">
        <v>58790</v>
      </c>
      <c r="F19" s="24">
        <v>52749</v>
      </c>
      <c r="G19" s="24">
        <v>20927</v>
      </c>
      <c r="H19" s="24"/>
      <c r="I19" s="24"/>
      <c r="J19" s="24"/>
      <c r="K19" s="24"/>
      <c r="L19" s="24"/>
      <c r="M19" s="39"/>
      <c r="N19" s="32"/>
      <c r="O19" s="24">
        <f t="shared" si="0"/>
        <v>234005</v>
      </c>
      <c r="P19" s="27"/>
    </row>
    <row r="20" spans="1:22" ht="16.5" customHeight="1" x14ac:dyDescent="0.25">
      <c r="A20" s="44"/>
      <c r="B20" s="3" t="s">
        <v>16</v>
      </c>
      <c r="C20" s="25">
        <v>13286</v>
      </c>
      <c r="D20" s="25">
        <v>39409</v>
      </c>
      <c r="E20" s="26">
        <v>46848</v>
      </c>
      <c r="F20" s="26">
        <v>49030</v>
      </c>
      <c r="G20" s="26">
        <v>17277</v>
      </c>
      <c r="H20" s="26"/>
      <c r="I20" s="26"/>
      <c r="J20" s="26"/>
      <c r="K20" s="26"/>
      <c r="L20" s="26"/>
      <c r="M20" s="40"/>
      <c r="N20" s="33"/>
      <c r="O20" s="26">
        <f t="shared" si="0"/>
        <v>165850</v>
      </c>
      <c r="P20" s="27"/>
    </row>
    <row r="21" spans="1:22" ht="16.5" customHeight="1" x14ac:dyDescent="0.25">
      <c r="A21" s="44" t="s">
        <v>41</v>
      </c>
      <c r="B21" s="2" t="s">
        <v>15</v>
      </c>
      <c r="C21" s="23">
        <v>12434</v>
      </c>
      <c r="D21" s="23">
        <v>44587</v>
      </c>
      <c r="E21" s="24">
        <v>79949</v>
      </c>
      <c r="F21" s="24">
        <v>90730</v>
      </c>
      <c r="G21" s="24">
        <v>29282</v>
      </c>
      <c r="H21" s="24"/>
      <c r="I21" s="24"/>
      <c r="J21" s="24"/>
      <c r="K21" s="24"/>
      <c r="L21" s="24"/>
      <c r="M21" s="39"/>
      <c r="N21" s="32"/>
      <c r="O21" s="24">
        <f t="shared" si="0"/>
        <v>256982</v>
      </c>
      <c r="P21" s="27"/>
      <c r="Q21" s="27"/>
    </row>
    <row r="22" spans="1:22" ht="16.5" customHeight="1" x14ac:dyDescent="0.25">
      <c r="A22" s="45"/>
      <c r="B22" s="3" t="s">
        <v>16</v>
      </c>
      <c r="C22" s="25">
        <v>13227</v>
      </c>
      <c r="D22" s="25">
        <v>33809</v>
      </c>
      <c r="E22" s="26">
        <v>33087</v>
      </c>
      <c r="F22" s="26">
        <v>40813</v>
      </c>
      <c r="G22" s="26">
        <v>32272</v>
      </c>
      <c r="H22" s="26"/>
      <c r="I22" s="26"/>
      <c r="J22" s="26"/>
      <c r="K22" s="26"/>
      <c r="L22" s="26"/>
      <c r="M22" s="40"/>
      <c r="N22" s="33"/>
      <c r="O22" s="26">
        <f t="shared" si="0"/>
        <v>153208</v>
      </c>
      <c r="P22" s="27"/>
      <c r="S22" s="27"/>
      <c r="T22" s="27"/>
      <c r="U22" s="27"/>
      <c r="V22" s="27"/>
    </row>
    <row r="23" spans="1:22" ht="16.5" customHeight="1" x14ac:dyDescent="0.25">
      <c r="A23" s="46" t="s">
        <v>26</v>
      </c>
      <c r="B23" s="2" t="s">
        <v>15</v>
      </c>
      <c r="C23" s="23">
        <v>14733</v>
      </c>
      <c r="D23" s="23">
        <v>11042</v>
      </c>
      <c r="E23" s="24">
        <v>25347</v>
      </c>
      <c r="F23" s="24">
        <v>23126</v>
      </c>
      <c r="G23" s="24">
        <v>30811</v>
      </c>
      <c r="H23" s="24"/>
      <c r="I23" s="24"/>
      <c r="J23" s="24"/>
      <c r="K23" s="24"/>
      <c r="L23" s="24"/>
      <c r="M23" s="39"/>
      <c r="N23" s="32"/>
      <c r="O23" s="24">
        <f t="shared" si="0"/>
        <v>105059</v>
      </c>
      <c r="P23" s="38"/>
      <c r="S23" s="27"/>
      <c r="T23" s="27"/>
      <c r="U23" s="27"/>
      <c r="V23" s="27"/>
    </row>
    <row r="24" spans="1:22" ht="16.5" customHeight="1" x14ac:dyDescent="0.25">
      <c r="A24" s="44"/>
      <c r="B24" s="3" t="s">
        <v>16</v>
      </c>
      <c r="C24" s="25">
        <v>19253</v>
      </c>
      <c r="D24" s="25">
        <v>15275</v>
      </c>
      <c r="E24" s="26">
        <v>28649</v>
      </c>
      <c r="F24" s="26">
        <v>24001</v>
      </c>
      <c r="G24" s="26">
        <v>34890</v>
      </c>
      <c r="H24" s="26"/>
      <c r="I24" s="26"/>
      <c r="J24" s="26"/>
      <c r="K24" s="26"/>
      <c r="L24" s="26"/>
      <c r="M24" s="40"/>
      <c r="N24" s="33"/>
      <c r="O24" s="26">
        <f t="shared" si="0"/>
        <v>122068</v>
      </c>
      <c r="P24" s="27"/>
      <c r="S24" s="27"/>
      <c r="T24" s="27"/>
      <c r="U24" s="27"/>
      <c r="V24" s="27"/>
    </row>
    <row r="25" spans="1:22" ht="16.5" customHeight="1" x14ac:dyDescent="0.25">
      <c r="A25" s="44" t="s">
        <v>27</v>
      </c>
      <c r="B25" s="2" t="s">
        <v>15</v>
      </c>
      <c r="C25" s="23">
        <v>18894</v>
      </c>
      <c r="D25" s="23">
        <v>15215</v>
      </c>
      <c r="E25" s="24">
        <v>40200</v>
      </c>
      <c r="F25" s="24">
        <v>40503</v>
      </c>
      <c r="G25" s="24">
        <v>31345</v>
      </c>
      <c r="H25" s="24"/>
      <c r="I25" s="24"/>
      <c r="J25" s="24"/>
      <c r="K25" s="24"/>
      <c r="L25" s="24"/>
      <c r="M25" s="39"/>
      <c r="N25" s="32"/>
      <c r="O25" s="24">
        <f t="shared" si="0"/>
        <v>146157</v>
      </c>
      <c r="P25" s="27"/>
      <c r="Q25" s="27"/>
      <c r="R25" s="27"/>
      <c r="S25" s="27"/>
      <c r="T25" s="27"/>
      <c r="U25" s="27"/>
      <c r="V25" s="27"/>
    </row>
    <row r="26" spans="1:22" ht="16.5" customHeight="1" x14ac:dyDescent="0.25">
      <c r="A26" s="44"/>
      <c r="B26" s="3" t="s">
        <v>16</v>
      </c>
      <c r="C26" s="25">
        <v>25411</v>
      </c>
      <c r="D26" s="25">
        <v>26452</v>
      </c>
      <c r="E26" s="26">
        <v>45516</v>
      </c>
      <c r="F26" s="26">
        <v>51201</v>
      </c>
      <c r="G26" s="26">
        <v>40587</v>
      </c>
      <c r="H26" s="26"/>
      <c r="I26" s="26"/>
      <c r="J26" s="26"/>
      <c r="K26" s="26"/>
      <c r="L26" s="26"/>
      <c r="M26" s="40"/>
      <c r="N26" s="33"/>
      <c r="O26" s="26">
        <f t="shared" si="0"/>
        <v>189167</v>
      </c>
      <c r="P26" s="27"/>
      <c r="Q26" s="27"/>
      <c r="R26" s="27"/>
      <c r="S26" s="27"/>
      <c r="T26" s="27"/>
      <c r="U26" s="27"/>
      <c r="V26" s="27"/>
    </row>
    <row r="27" spans="1:22" ht="16.5" customHeight="1" x14ac:dyDescent="0.25">
      <c r="A27" s="44" t="s">
        <v>28</v>
      </c>
      <c r="B27" s="2" t="s">
        <v>15</v>
      </c>
      <c r="C27" s="23">
        <v>41088</v>
      </c>
      <c r="D27" s="23">
        <v>16068</v>
      </c>
      <c r="E27" s="24">
        <v>48292</v>
      </c>
      <c r="F27" s="24">
        <v>25591</v>
      </c>
      <c r="G27" s="24">
        <v>36948</v>
      </c>
      <c r="H27" s="24"/>
      <c r="I27" s="24"/>
      <c r="J27" s="24"/>
      <c r="K27" s="24"/>
      <c r="L27" s="24"/>
      <c r="M27" s="39"/>
      <c r="N27" s="32"/>
      <c r="O27" s="24">
        <f t="shared" si="0"/>
        <v>167987</v>
      </c>
      <c r="P27" s="27"/>
      <c r="Q27" s="27"/>
      <c r="R27" s="27"/>
      <c r="S27" s="27"/>
      <c r="T27" s="27"/>
      <c r="U27" s="27"/>
      <c r="V27" s="27"/>
    </row>
    <row r="28" spans="1:22" ht="16.5" customHeight="1" x14ac:dyDescent="0.25">
      <c r="A28" s="44"/>
      <c r="B28" s="3" t="s">
        <v>16</v>
      </c>
      <c r="C28" s="25">
        <v>41275</v>
      </c>
      <c r="D28" s="25">
        <v>19774</v>
      </c>
      <c r="E28" s="26">
        <v>24449</v>
      </c>
      <c r="F28" s="26">
        <v>33934</v>
      </c>
      <c r="G28" s="26">
        <v>35385</v>
      </c>
      <c r="H28" s="26"/>
      <c r="I28" s="26"/>
      <c r="J28" s="26"/>
      <c r="K28" s="26"/>
      <c r="L28" s="26"/>
      <c r="M28" s="40"/>
      <c r="N28" s="33"/>
      <c r="O28" s="26">
        <f t="shared" si="0"/>
        <v>154817</v>
      </c>
      <c r="P28" s="27"/>
      <c r="Q28" s="27"/>
      <c r="R28" s="27"/>
      <c r="S28" s="27"/>
      <c r="T28" s="27"/>
      <c r="U28" s="27"/>
      <c r="V28" s="27"/>
    </row>
    <row r="29" spans="1:22" ht="16.5" customHeight="1" x14ac:dyDescent="0.25">
      <c r="A29" s="44" t="s">
        <v>29</v>
      </c>
      <c r="B29" s="2" t="s">
        <v>15</v>
      </c>
      <c r="C29" s="23">
        <v>19180</v>
      </c>
      <c r="D29" s="23">
        <v>44682</v>
      </c>
      <c r="E29" s="24">
        <v>32927</v>
      </c>
      <c r="F29" s="24">
        <v>22151</v>
      </c>
      <c r="G29" s="24">
        <v>80663</v>
      </c>
      <c r="H29" s="24"/>
      <c r="I29" s="24"/>
      <c r="J29" s="24"/>
      <c r="K29" s="24"/>
      <c r="L29" s="24"/>
      <c r="M29" s="39"/>
      <c r="N29" s="32"/>
      <c r="O29" s="24">
        <f t="shared" si="0"/>
        <v>199603</v>
      </c>
      <c r="P29" s="27"/>
      <c r="Q29" s="27"/>
      <c r="S29" s="27"/>
      <c r="T29" s="27"/>
      <c r="U29" s="27"/>
      <c r="V29" s="27"/>
    </row>
    <row r="30" spans="1:22" ht="16.5" customHeight="1" x14ac:dyDescent="0.25">
      <c r="A30" s="44"/>
      <c r="B30" s="3" t="s">
        <v>16</v>
      </c>
      <c r="C30" s="25">
        <v>9572</v>
      </c>
      <c r="D30" s="25">
        <v>26862</v>
      </c>
      <c r="E30" s="26">
        <v>44174</v>
      </c>
      <c r="F30" s="26">
        <v>11520</v>
      </c>
      <c r="G30" s="26">
        <v>48868</v>
      </c>
      <c r="H30" s="26"/>
      <c r="I30" s="26"/>
      <c r="J30" s="26"/>
      <c r="K30" s="26"/>
      <c r="L30" s="26"/>
      <c r="M30" s="40"/>
      <c r="N30" s="33"/>
      <c r="O30" s="26">
        <f t="shared" si="0"/>
        <v>140996</v>
      </c>
      <c r="P30" s="27"/>
      <c r="Q30" s="27"/>
      <c r="S30" s="27"/>
      <c r="T30" s="27"/>
      <c r="U30" s="27"/>
      <c r="V30" s="27"/>
    </row>
    <row r="31" spans="1:22" ht="16.5" customHeight="1" x14ac:dyDescent="0.25">
      <c r="A31" s="44" t="s">
        <v>30</v>
      </c>
      <c r="B31" s="2" t="s">
        <v>15</v>
      </c>
      <c r="C31" s="23">
        <v>13461</v>
      </c>
      <c r="D31" s="23">
        <v>61785</v>
      </c>
      <c r="E31" s="24">
        <v>62615</v>
      </c>
      <c r="F31" s="24">
        <v>27213</v>
      </c>
      <c r="G31" s="24">
        <v>26025</v>
      </c>
      <c r="H31" s="24"/>
      <c r="I31" s="24"/>
      <c r="J31" s="24"/>
      <c r="K31" s="24"/>
      <c r="L31" s="24"/>
      <c r="M31" s="39"/>
      <c r="N31" s="32"/>
      <c r="O31" s="24">
        <f t="shared" si="0"/>
        <v>191099</v>
      </c>
      <c r="P31" s="27"/>
      <c r="Q31" s="27"/>
      <c r="S31" s="27"/>
      <c r="T31" s="27"/>
      <c r="U31" s="27"/>
      <c r="V31" s="27"/>
    </row>
    <row r="32" spans="1:22" ht="16.5" customHeight="1" x14ac:dyDescent="0.25">
      <c r="A32" s="45"/>
      <c r="B32" s="3" t="s">
        <v>16</v>
      </c>
      <c r="C32" s="25">
        <v>18129</v>
      </c>
      <c r="D32" s="25">
        <v>55054</v>
      </c>
      <c r="E32" s="26">
        <v>79660</v>
      </c>
      <c r="F32" s="26">
        <v>53092</v>
      </c>
      <c r="G32" s="26">
        <v>51998</v>
      </c>
      <c r="H32" s="26"/>
      <c r="I32" s="26"/>
      <c r="J32" s="26"/>
      <c r="K32" s="26"/>
      <c r="L32" s="26"/>
      <c r="M32" s="40"/>
      <c r="N32" s="33"/>
      <c r="O32" s="26">
        <f t="shared" si="0"/>
        <v>257933</v>
      </c>
      <c r="P32" s="27"/>
      <c r="Q32" s="27"/>
      <c r="R32" s="27"/>
      <c r="S32" s="27"/>
      <c r="T32" s="27"/>
      <c r="U32" s="27"/>
      <c r="V32" s="27"/>
    </row>
    <row r="33" spans="1:22" ht="16.5" customHeight="1" x14ac:dyDescent="0.25">
      <c r="A33" s="46" t="s">
        <v>31</v>
      </c>
      <c r="B33" s="2" t="s">
        <v>15</v>
      </c>
      <c r="C33" s="23">
        <v>32635</v>
      </c>
      <c r="D33" s="23">
        <v>21275</v>
      </c>
      <c r="E33" s="24">
        <v>38901</v>
      </c>
      <c r="F33" s="24">
        <v>45280</v>
      </c>
      <c r="G33" s="24">
        <v>30494</v>
      </c>
      <c r="H33" s="24"/>
      <c r="I33" s="24"/>
      <c r="J33" s="24"/>
      <c r="K33" s="24"/>
      <c r="L33" s="24"/>
      <c r="M33" s="39"/>
      <c r="N33" s="32"/>
      <c r="O33" s="24">
        <f t="shared" si="0"/>
        <v>168585</v>
      </c>
      <c r="P33" s="27"/>
      <c r="Q33" s="27"/>
      <c r="R33" s="27"/>
      <c r="S33" s="27"/>
      <c r="T33" s="27"/>
      <c r="U33" s="27"/>
      <c r="V33" s="27"/>
    </row>
    <row r="34" spans="1:22" ht="16.5" customHeight="1" x14ac:dyDescent="0.25">
      <c r="A34" s="44"/>
      <c r="B34" s="3" t="s">
        <v>16</v>
      </c>
      <c r="C34" s="25">
        <v>36378</v>
      </c>
      <c r="D34" s="25">
        <v>32628</v>
      </c>
      <c r="E34" s="26">
        <v>63614</v>
      </c>
      <c r="F34" s="26">
        <v>67763</v>
      </c>
      <c r="G34" s="26">
        <v>44263</v>
      </c>
      <c r="H34" s="26"/>
      <c r="I34" s="26"/>
      <c r="J34" s="26"/>
      <c r="K34" s="26"/>
      <c r="L34" s="26"/>
      <c r="M34" s="40"/>
      <c r="N34" s="33"/>
      <c r="O34" s="26">
        <f t="shared" si="0"/>
        <v>244646</v>
      </c>
      <c r="P34" s="27"/>
      <c r="Q34" s="27"/>
      <c r="R34" s="27"/>
      <c r="S34" s="27"/>
      <c r="T34" s="27"/>
      <c r="U34" s="27"/>
      <c r="V34" s="27"/>
    </row>
    <row r="35" spans="1:22" ht="16.5" customHeight="1" x14ac:dyDescent="0.25">
      <c r="A35" s="44" t="s">
        <v>32</v>
      </c>
      <c r="B35" s="2" t="s">
        <v>15</v>
      </c>
      <c r="C35" s="23">
        <v>14980</v>
      </c>
      <c r="D35" s="23">
        <v>46070</v>
      </c>
      <c r="E35" s="24">
        <v>16707</v>
      </c>
      <c r="F35" s="24">
        <v>46881</v>
      </c>
      <c r="G35" s="24">
        <v>34065</v>
      </c>
      <c r="H35" s="24"/>
      <c r="I35" s="24"/>
      <c r="J35" s="24"/>
      <c r="K35" s="24"/>
      <c r="L35" s="24"/>
      <c r="M35" s="39"/>
      <c r="N35" s="32"/>
      <c r="O35" s="24">
        <f t="shared" si="0"/>
        <v>158703</v>
      </c>
      <c r="P35" s="27"/>
      <c r="Q35" s="27"/>
      <c r="R35" s="27"/>
      <c r="S35" s="27"/>
      <c r="T35" s="27"/>
      <c r="U35" s="27"/>
      <c r="V35" s="27"/>
    </row>
    <row r="36" spans="1:22" ht="16.5" customHeight="1" x14ac:dyDescent="0.25">
      <c r="A36" s="45"/>
      <c r="B36" s="3" t="s">
        <v>16</v>
      </c>
      <c r="C36" s="25">
        <v>9816</v>
      </c>
      <c r="D36" s="25">
        <v>34966</v>
      </c>
      <c r="E36" s="26">
        <v>13143</v>
      </c>
      <c r="F36" s="26">
        <v>19695</v>
      </c>
      <c r="G36" s="26">
        <v>21724</v>
      </c>
      <c r="H36" s="26"/>
      <c r="I36" s="26"/>
      <c r="J36" s="26"/>
      <c r="K36" s="26"/>
      <c r="L36" s="26"/>
      <c r="M36" s="40"/>
      <c r="N36" s="33"/>
      <c r="O36" s="26">
        <f t="shared" si="0"/>
        <v>99344</v>
      </c>
      <c r="P36" s="27"/>
      <c r="Q36" s="27"/>
      <c r="R36" s="27"/>
      <c r="S36" s="27"/>
      <c r="T36" s="27"/>
      <c r="U36" s="27"/>
      <c r="V36" s="27"/>
    </row>
    <row r="37" spans="1:22" ht="16.5" customHeight="1" x14ac:dyDescent="0.25">
      <c r="A37" s="44" t="s">
        <v>35</v>
      </c>
      <c r="B37" s="2" t="s">
        <v>15</v>
      </c>
      <c r="C37" s="23">
        <v>105800</v>
      </c>
      <c r="D37" s="23">
        <v>137718</v>
      </c>
      <c r="E37" s="24">
        <v>124353</v>
      </c>
      <c r="F37" s="24">
        <v>159746</v>
      </c>
      <c r="G37" s="24">
        <v>196614</v>
      </c>
      <c r="H37" s="24"/>
      <c r="I37" s="24"/>
      <c r="J37" s="24"/>
      <c r="K37" s="24"/>
      <c r="L37" s="24"/>
      <c r="M37" s="39"/>
      <c r="N37" s="32"/>
      <c r="O37" s="24">
        <f t="shared" si="0"/>
        <v>724231</v>
      </c>
      <c r="P37" s="27"/>
      <c r="Q37" s="27"/>
      <c r="R37" s="27"/>
      <c r="S37" s="27"/>
      <c r="T37" s="27"/>
      <c r="U37" s="27"/>
      <c r="V37" s="27"/>
    </row>
    <row r="38" spans="1:22" ht="16.5" customHeight="1" x14ac:dyDescent="0.25">
      <c r="A38" s="45"/>
      <c r="B38" s="3" t="s">
        <v>16</v>
      </c>
      <c r="C38" s="25">
        <v>75032</v>
      </c>
      <c r="D38" s="25">
        <v>182202</v>
      </c>
      <c r="E38" s="26">
        <v>172434</v>
      </c>
      <c r="F38" s="26">
        <v>146890</v>
      </c>
      <c r="G38" s="26">
        <v>201196</v>
      </c>
      <c r="H38" s="26"/>
      <c r="I38" s="26"/>
      <c r="J38" s="26"/>
      <c r="K38" s="26"/>
      <c r="L38" s="26"/>
      <c r="M38" s="40"/>
      <c r="N38" s="33"/>
      <c r="O38" s="26">
        <f t="shared" si="0"/>
        <v>777754</v>
      </c>
      <c r="P38" s="27"/>
      <c r="Q38" s="27"/>
      <c r="R38" s="27"/>
      <c r="S38" s="27"/>
      <c r="T38" s="27"/>
      <c r="U38" s="27"/>
      <c r="V38" s="27"/>
    </row>
    <row r="39" spans="1:22" ht="16.5" customHeight="1" x14ac:dyDescent="0.25">
      <c r="A39" s="46" t="s">
        <v>13</v>
      </c>
      <c r="B39" s="2" t="s">
        <v>15</v>
      </c>
      <c r="C39" s="23">
        <v>1826874</v>
      </c>
      <c r="D39" s="23">
        <v>3013832</v>
      </c>
      <c r="E39" s="24">
        <v>2946570</v>
      </c>
      <c r="F39" s="24">
        <v>3222810</v>
      </c>
      <c r="G39" s="24">
        <v>2779410</v>
      </c>
      <c r="H39" s="24"/>
      <c r="I39" s="24"/>
      <c r="J39" s="24"/>
      <c r="K39" s="24"/>
      <c r="L39" s="24"/>
      <c r="M39" s="39"/>
      <c r="N39" s="32"/>
      <c r="O39" s="24">
        <f t="shared" si="0"/>
        <v>13789496</v>
      </c>
      <c r="Q39" s="27"/>
      <c r="R39" s="27"/>
      <c r="S39" s="27"/>
      <c r="T39" s="27"/>
      <c r="U39" s="27"/>
      <c r="V39" s="27"/>
    </row>
    <row r="40" spans="1:22" ht="16.5" customHeight="1" x14ac:dyDescent="0.25">
      <c r="A40" s="45"/>
      <c r="B40" s="3" t="s">
        <v>16</v>
      </c>
      <c r="C40" s="25">
        <v>2455851</v>
      </c>
      <c r="D40" s="25">
        <v>4146081</v>
      </c>
      <c r="E40" s="26">
        <v>4218784</v>
      </c>
      <c r="F40" s="26">
        <v>4422115</v>
      </c>
      <c r="G40" s="26">
        <v>3932927</v>
      </c>
      <c r="H40" s="26"/>
      <c r="I40" s="26"/>
      <c r="J40" s="26"/>
      <c r="K40" s="26"/>
      <c r="L40" s="26"/>
      <c r="M40" s="40"/>
      <c r="N40" s="33"/>
      <c r="O40" s="26">
        <f t="shared" si="0"/>
        <v>19175758</v>
      </c>
      <c r="P40" s="27"/>
      <c r="Q40" s="27"/>
      <c r="R40" s="27"/>
      <c r="S40" s="27"/>
      <c r="T40" s="27"/>
      <c r="U40" s="27"/>
      <c r="V40" s="27"/>
    </row>
    <row r="41" spans="1:22" x14ac:dyDescent="0.25">
      <c r="P41" s="27"/>
      <c r="Q41" s="27"/>
    </row>
  </sheetData>
  <autoFilter ref="A2:W40" xr:uid="{00000000-0001-0000-0100-000000000000}"/>
  <mergeCells count="20">
    <mergeCell ref="A1:O1"/>
    <mergeCell ref="A11:A12"/>
    <mergeCell ref="A13:A14"/>
    <mergeCell ref="A7:A8"/>
    <mergeCell ref="A9:A10"/>
    <mergeCell ref="A3:A4"/>
    <mergeCell ref="A5:A6"/>
    <mergeCell ref="A23:A24"/>
    <mergeCell ref="A25:A26"/>
    <mergeCell ref="A19:A20"/>
    <mergeCell ref="A21:A22"/>
    <mergeCell ref="A15:A16"/>
    <mergeCell ref="A17:A18"/>
    <mergeCell ref="A35:A36"/>
    <mergeCell ref="A39:A40"/>
    <mergeCell ref="A31:A32"/>
    <mergeCell ref="A33:A34"/>
    <mergeCell ref="A27:A28"/>
    <mergeCell ref="A29:A30"/>
    <mergeCell ref="A37:A38"/>
  </mergeCells>
  <phoneticPr fontId="4"/>
  <pageMargins left="0.7" right="0.7" top="0.75" bottom="0.75" header="0.3" footer="0.3"/>
  <pageSetup paperSize="9" scale="7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870D5-0341-4AE2-8B66-D41703880745}">
  <dimension ref="A1:E38"/>
  <sheetViews>
    <sheetView workbookViewId="0">
      <selection activeCell="J17" sqref="J17"/>
    </sheetView>
  </sheetViews>
  <sheetFormatPr defaultRowHeight="13.2" x14ac:dyDescent="0.25"/>
  <sheetData>
    <row r="1" spans="1:5" ht="13.8" x14ac:dyDescent="0.25">
      <c r="A1" s="1">
        <v>1</v>
      </c>
      <c r="B1" s="23"/>
      <c r="C1" s="24"/>
      <c r="D1" s="24"/>
      <c r="E1" s="24"/>
    </row>
    <row r="2" spans="1:5" ht="13.8" x14ac:dyDescent="0.25">
      <c r="A2" s="1">
        <v>1</v>
      </c>
      <c r="B2" s="25"/>
      <c r="C2" s="26"/>
      <c r="D2" s="26"/>
      <c r="E2" s="26"/>
    </row>
    <row r="3" spans="1:5" ht="13.8" x14ac:dyDescent="0.25">
      <c r="A3" s="1">
        <v>2</v>
      </c>
      <c r="B3" s="23"/>
      <c r="C3" s="24"/>
      <c r="D3" s="24"/>
      <c r="E3" s="24"/>
    </row>
    <row r="4" spans="1:5" ht="13.8" x14ac:dyDescent="0.25">
      <c r="A4" s="1">
        <v>2</v>
      </c>
      <c r="B4" s="25"/>
      <c r="C4" s="26"/>
      <c r="D4" s="26"/>
      <c r="E4" s="26"/>
    </row>
    <row r="5" spans="1:5" ht="13.8" x14ac:dyDescent="0.25">
      <c r="A5" s="1">
        <v>5</v>
      </c>
      <c r="B5" s="23"/>
      <c r="C5" s="24"/>
      <c r="D5" s="24"/>
      <c r="E5" s="24"/>
    </row>
    <row r="6" spans="1:5" ht="13.8" x14ac:dyDescent="0.25">
      <c r="A6" s="1">
        <v>5</v>
      </c>
      <c r="B6" s="25"/>
      <c r="C6" s="26"/>
      <c r="D6" s="26"/>
      <c r="E6" s="26"/>
    </row>
    <row r="7" spans="1:5" ht="13.8" x14ac:dyDescent="0.25">
      <c r="A7" s="1">
        <v>4</v>
      </c>
      <c r="B7" s="23"/>
      <c r="C7" s="24"/>
      <c r="D7" s="24"/>
      <c r="E7" s="24"/>
    </row>
    <row r="8" spans="1:5" ht="13.8" x14ac:dyDescent="0.25">
      <c r="A8" s="1">
        <v>4</v>
      </c>
      <c r="B8" s="25"/>
      <c r="C8" s="26"/>
      <c r="D8" s="26"/>
      <c r="E8" s="26"/>
    </row>
    <row r="9" spans="1:5" ht="13.8" x14ac:dyDescent="0.25">
      <c r="A9" s="1">
        <v>3</v>
      </c>
      <c r="B9" s="23"/>
      <c r="C9" s="24"/>
      <c r="D9" s="24"/>
      <c r="E9" s="24"/>
    </row>
    <row r="10" spans="1:5" ht="13.8" x14ac:dyDescent="0.25">
      <c r="A10" s="1">
        <v>3</v>
      </c>
      <c r="B10" s="25"/>
      <c r="C10" s="26"/>
      <c r="D10" s="26"/>
      <c r="E10" s="26"/>
    </row>
    <row r="11" spans="1:5" ht="13.8" x14ac:dyDescent="0.25">
      <c r="A11" s="1">
        <v>7</v>
      </c>
      <c r="B11" s="23"/>
      <c r="C11" s="24"/>
      <c r="D11" s="24"/>
      <c r="E11" s="24"/>
    </row>
    <row r="12" spans="1:5" ht="13.8" x14ac:dyDescent="0.25">
      <c r="A12" s="1">
        <v>7</v>
      </c>
      <c r="B12" s="25"/>
      <c r="C12" s="26"/>
      <c r="D12" s="26"/>
      <c r="E12" s="26"/>
    </row>
    <row r="13" spans="1:5" ht="13.8" x14ac:dyDescent="0.25">
      <c r="A13" s="1">
        <v>6</v>
      </c>
      <c r="B13" s="23"/>
      <c r="C13" s="24"/>
      <c r="D13" s="24"/>
      <c r="E13" s="24"/>
    </row>
    <row r="14" spans="1:5" ht="13.8" x14ac:dyDescent="0.25">
      <c r="A14" s="1">
        <v>6</v>
      </c>
      <c r="B14" s="25"/>
      <c r="C14" s="26"/>
      <c r="D14" s="26"/>
      <c r="E14" s="26"/>
    </row>
    <row r="15" spans="1:5" ht="13.8" x14ac:dyDescent="0.25">
      <c r="A15" s="1">
        <v>8</v>
      </c>
      <c r="B15" s="23"/>
      <c r="C15" s="24"/>
      <c r="D15" s="24"/>
      <c r="E15" s="24"/>
    </row>
    <row r="16" spans="1:5" ht="13.8" x14ac:dyDescent="0.25">
      <c r="A16" s="1">
        <v>8</v>
      </c>
      <c r="B16" s="25"/>
      <c r="C16" s="26"/>
      <c r="D16" s="26"/>
      <c r="E16" s="26"/>
    </row>
    <row r="17" spans="1:5" ht="13.8" x14ac:dyDescent="0.25">
      <c r="A17" s="1">
        <v>10</v>
      </c>
      <c r="B17" s="23"/>
      <c r="C17" s="24"/>
      <c r="D17" s="24"/>
      <c r="E17" s="24"/>
    </row>
    <row r="18" spans="1:5" ht="13.8" x14ac:dyDescent="0.25">
      <c r="A18" s="1">
        <v>10</v>
      </c>
      <c r="B18" s="25"/>
      <c r="C18" s="26"/>
      <c r="D18" s="26"/>
      <c r="E18" s="26"/>
    </row>
    <row r="19" spans="1:5" ht="13.8" x14ac:dyDescent="0.25">
      <c r="A19" s="1">
        <v>9</v>
      </c>
      <c r="B19" s="23"/>
      <c r="C19" s="24"/>
      <c r="D19" s="24"/>
      <c r="E19" s="24"/>
    </row>
    <row r="20" spans="1:5" ht="13.8" x14ac:dyDescent="0.25">
      <c r="A20" s="1">
        <v>9</v>
      </c>
      <c r="B20" s="25"/>
      <c r="C20" s="26"/>
      <c r="D20" s="26"/>
      <c r="E20" s="26"/>
    </row>
    <row r="21" spans="1:5" ht="13.8" x14ac:dyDescent="0.25">
      <c r="A21" s="1">
        <v>13</v>
      </c>
      <c r="B21" s="23"/>
      <c r="C21" s="24"/>
      <c r="D21" s="24"/>
      <c r="E21" s="24"/>
    </row>
    <row r="22" spans="1:5" ht="13.8" x14ac:dyDescent="0.25">
      <c r="A22" s="1">
        <v>13</v>
      </c>
      <c r="B22" s="25"/>
      <c r="C22" s="26"/>
      <c r="D22" s="26"/>
      <c r="E22" s="26"/>
    </row>
    <row r="23" spans="1:5" ht="13.8" x14ac:dyDescent="0.25">
      <c r="A23" s="1">
        <v>15</v>
      </c>
      <c r="B23" s="23"/>
      <c r="C23" s="24"/>
      <c r="D23" s="24"/>
      <c r="E23" s="24"/>
    </row>
    <row r="24" spans="1:5" ht="13.8" x14ac:dyDescent="0.25">
      <c r="A24" s="1">
        <v>15</v>
      </c>
      <c r="B24" s="25"/>
      <c r="C24" s="26"/>
      <c r="D24" s="26"/>
      <c r="E24" s="26"/>
    </row>
    <row r="25" spans="1:5" ht="13.8" x14ac:dyDescent="0.25">
      <c r="A25" s="1">
        <v>16</v>
      </c>
      <c r="B25" s="23"/>
      <c r="C25" s="24"/>
      <c r="D25" s="24"/>
      <c r="E25" s="24"/>
    </row>
    <row r="26" spans="1:5" ht="13.8" x14ac:dyDescent="0.25">
      <c r="A26" s="1">
        <v>16</v>
      </c>
      <c r="B26" s="25"/>
      <c r="C26" s="26"/>
      <c r="D26" s="26"/>
      <c r="E26" s="26"/>
    </row>
    <row r="27" spans="1:5" ht="13.8" x14ac:dyDescent="0.25">
      <c r="A27" s="1">
        <v>14</v>
      </c>
      <c r="B27" s="23"/>
      <c r="C27" s="24"/>
      <c r="D27" s="24"/>
      <c r="E27" s="24"/>
    </row>
    <row r="28" spans="1:5" ht="13.8" x14ac:dyDescent="0.25">
      <c r="A28" s="1">
        <v>14</v>
      </c>
      <c r="B28" s="25"/>
      <c r="C28" s="26"/>
      <c r="D28" s="26"/>
      <c r="E28" s="26"/>
    </row>
    <row r="29" spans="1:5" ht="13.8" x14ac:dyDescent="0.25">
      <c r="A29" s="1">
        <v>12</v>
      </c>
      <c r="B29" s="23"/>
      <c r="C29" s="24"/>
      <c r="D29" s="24"/>
      <c r="E29" s="24"/>
    </row>
    <row r="30" spans="1:5" ht="13.8" x14ac:dyDescent="0.25">
      <c r="A30" s="1">
        <v>12</v>
      </c>
      <c r="B30" s="25"/>
      <c r="C30" s="26"/>
      <c r="D30" s="26"/>
      <c r="E30" s="26"/>
    </row>
    <row r="31" spans="1:5" ht="13.8" x14ac:dyDescent="0.25">
      <c r="A31" s="1">
        <v>11</v>
      </c>
      <c r="B31" s="23"/>
      <c r="C31" s="24"/>
      <c r="D31" s="24"/>
      <c r="E31" s="24"/>
    </row>
    <row r="32" spans="1:5" ht="13.8" x14ac:dyDescent="0.25">
      <c r="A32" s="1">
        <v>11</v>
      </c>
      <c r="B32" s="25"/>
      <c r="C32" s="26"/>
      <c r="D32" s="26"/>
      <c r="E32" s="26"/>
    </row>
    <row r="33" spans="1:5" ht="13.8" x14ac:dyDescent="0.25">
      <c r="A33" s="1">
        <v>17</v>
      </c>
      <c r="B33" s="23"/>
      <c r="C33" s="24"/>
      <c r="D33" s="24"/>
      <c r="E33" s="24"/>
    </row>
    <row r="34" spans="1:5" ht="13.8" x14ac:dyDescent="0.25">
      <c r="A34" s="1">
        <v>17</v>
      </c>
      <c r="B34" s="25"/>
      <c r="C34" s="26"/>
      <c r="D34" s="26"/>
      <c r="E34" s="26"/>
    </row>
    <row r="35" spans="1:5" ht="13.8" x14ac:dyDescent="0.25">
      <c r="A35" s="1">
        <v>18</v>
      </c>
      <c r="B35" s="23"/>
      <c r="C35" s="24"/>
      <c r="D35" s="24"/>
      <c r="E35" s="24"/>
    </row>
    <row r="36" spans="1:5" ht="13.8" x14ac:dyDescent="0.25">
      <c r="A36" s="1">
        <v>18</v>
      </c>
      <c r="B36" s="25"/>
      <c r="C36" s="26"/>
      <c r="D36" s="26"/>
      <c r="E36" s="26"/>
    </row>
    <row r="37" spans="1:5" ht="13.8" x14ac:dyDescent="0.25">
      <c r="A37" s="1">
        <v>19</v>
      </c>
      <c r="B37" s="23"/>
      <c r="C37" s="24"/>
      <c r="D37" s="24"/>
      <c r="E37" s="24"/>
    </row>
    <row r="38" spans="1:5" ht="13.8" x14ac:dyDescent="0.25">
      <c r="A38" s="1">
        <v>19</v>
      </c>
      <c r="B38" s="25"/>
      <c r="C38" s="26"/>
      <c r="D38" s="26"/>
      <c r="E38" s="26"/>
    </row>
  </sheetData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40"/>
  <sheetViews>
    <sheetView zoomScaleNormal="100"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G26" sqref="G26"/>
    </sheetView>
  </sheetViews>
  <sheetFormatPr defaultColWidth="8.77734375" defaultRowHeight="13.2" x14ac:dyDescent="0.25"/>
  <cols>
    <col min="1" max="1" width="14.6640625" style="1" customWidth="1"/>
    <col min="2" max="2" width="12" style="1" customWidth="1"/>
    <col min="3" max="7" width="10.77734375" style="1" customWidth="1"/>
    <col min="8" max="14" width="10.77734375" style="1" hidden="1" customWidth="1"/>
    <col min="15" max="15" width="10.77734375" style="1" customWidth="1"/>
    <col min="16" max="23" width="10" style="1" bestFit="1" customWidth="1"/>
    <col min="24" max="33" width="8.77734375" style="1"/>
    <col min="34" max="34" width="10" style="1" bestFit="1" customWidth="1"/>
    <col min="35" max="16384" width="8.77734375" style="1"/>
  </cols>
  <sheetData>
    <row r="1" spans="1:23" ht="17.399999999999999" customHeight="1" x14ac:dyDescent="0.25">
      <c r="A1" s="51" t="s">
        <v>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23" ht="28.5" customHeight="1" x14ac:dyDescent="0.25">
      <c r="A2" s="18"/>
      <c r="B2" s="5"/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42</v>
      </c>
      <c r="M2" s="16" t="s">
        <v>1</v>
      </c>
      <c r="N2" s="17" t="s">
        <v>2</v>
      </c>
      <c r="O2" s="17" t="s">
        <v>44</v>
      </c>
    </row>
    <row r="3" spans="1:23" ht="15" customHeight="1" x14ac:dyDescent="0.25">
      <c r="A3" s="44" t="s">
        <v>14</v>
      </c>
      <c r="B3" s="8" t="s">
        <v>33</v>
      </c>
      <c r="C3" s="6">
        <f>Exports2025!C3/Exports2024!C3</f>
        <v>1.2027918554612824</v>
      </c>
      <c r="D3" s="6">
        <f>Exports2025!D3/Exports2024!D3</f>
        <v>1.1870460109410734</v>
      </c>
      <c r="E3" s="6">
        <f>Exports2025!E3/Exports2024!E3</f>
        <v>0.81502173613884055</v>
      </c>
      <c r="F3" s="6">
        <f>Exports2025!F3/Exports2024!F3</f>
        <v>1.0198749292707143</v>
      </c>
      <c r="G3" s="6">
        <f>Exports2025!G3/Exports2024!G3</f>
        <v>0.97241186927906798</v>
      </c>
      <c r="H3" s="6">
        <f>Exports2025!H3/Exports2024!H3</f>
        <v>0</v>
      </c>
      <c r="I3" s="6">
        <f>Exports2025!I3/Exports2024!I3</f>
        <v>0</v>
      </c>
      <c r="J3" s="6">
        <f>Exports2025!J3/Exports2024!J3</f>
        <v>0</v>
      </c>
      <c r="K3" s="6">
        <f>Exports2025!K3/Exports2024!K3</f>
        <v>0</v>
      </c>
      <c r="L3" s="6">
        <f>Exports2025!L3/Exports2024!L3</f>
        <v>0</v>
      </c>
      <c r="M3" s="6">
        <f>Exports2025!M3/Exports2024!M3</f>
        <v>0</v>
      </c>
      <c r="N3" s="6">
        <f>Exports2025!N3/Exports2024!N3</f>
        <v>0</v>
      </c>
      <c r="O3" s="6">
        <f>Exports2025!O3/Exports2024!P3</f>
        <v>1.0060530535614862</v>
      </c>
      <c r="P3" s="4"/>
      <c r="Q3" s="4"/>
      <c r="R3" s="4"/>
      <c r="S3" s="4"/>
      <c r="T3" s="4"/>
      <c r="U3" s="4"/>
      <c r="V3" s="4"/>
      <c r="W3" s="4"/>
    </row>
    <row r="4" spans="1:23" ht="15" customHeight="1" x14ac:dyDescent="0.25">
      <c r="A4" s="44"/>
      <c r="B4" s="9" t="s">
        <v>34</v>
      </c>
      <c r="C4" s="7">
        <f>Exports2025!C4/Exports2024!C4</f>
        <v>1.2066217870257039</v>
      </c>
      <c r="D4" s="7">
        <f>Exports2025!D4/Exports2024!D4</f>
        <v>1.0674199966248923</v>
      </c>
      <c r="E4" s="7">
        <f>Exports2025!E4/Exports2024!E4</f>
        <v>0.88760930204953703</v>
      </c>
      <c r="F4" s="7">
        <f>Exports2025!F4/Exports2024!F4</f>
        <v>1.0529199291438991</v>
      </c>
      <c r="G4" s="7">
        <f>Exports2025!G4/Exports2024!G4</f>
        <v>0.91783460780935822</v>
      </c>
      <c r="H4" s="7">
        <f>Exports2025!H4/Exports2024!H4</f>
        <v>0</v>
      </c>
      <c r="I4" s="7">
        <f>Exports2025!I4/Exports2024!I4</f>
        <v>0</v>
      </c>
      <c r="J4" s="7">
        <f>Exports2025!J4/Exports2024!J4</f>
        <v>0</v>
      </c>
      <c r="K4" s="7">
        <f>Exports2025!K4/Exports2024!K4</f>
        <v>0</v>
      </c>
      <c r="L4" s="7">
        <f>Exports2025!L4/Exports2024!L4</f>
        <v>0</v>
      </c>
      <c r="M4" s="7">
        <f>Exports2025!M4/Exports2024!M4</f>
        <v>0</v>
      </c>
      <c r="N4" s="7">
        <f>Exports2025!N4/Exports2024!N4</f>
        <v>0</v>
      </c>
      <c r="O4" s="7">
        <f>Exports2025!O4/Exports2024!P4</f>
        <v>1.0001743853673997</v>
      </c>
      <c r="P4" s="4"/>
      <c r="Q4" s="4"/>
      <c r="R4" s="4"/>
      <c r="S4" s="4"/>
      <c r="T4" s="4"/>
      <c r="U4" s="4"/>
      <c r="V4" s="4"/>
      <c r="W4" s="4"/>
    </row>
    <row r="5" spans="1:23" ht="15" customHeight="1" x14ac:dyDescent="0.25">
      <c r="A5" s="44" t="s">
        <v>17</v>
      </c>
      <c r="B5" s="10" t="s">
        <v>33</v>
      </c>
      <c r="C5" s="6">
        <f>Exports2025!C5/Exports2024!C5</f>
        <v>1.2604015243782658</v>
      </c>
      <c r="D5" s="6">
        <f>Exports2025!D5/Exports2024!D5</f>
        <v>1.8423610566747668</v>
      </c>
      <c r="E5" s="6">
        <f>Exports2025!E5/Exports2024!E5</f>
        <v>1.1155675663799449</v>
      </c>
      <c r="F5" s="6">
        <f>Exports2025!F5/Exports2024!F5</f>
        <v>1.4796906851761376</v>
      </c>
      <c r="G5" s="6">
        <f>Exports2025!G5/Exports2024!G5</f>
        <v>1.5005134374235276</v>
      </c>
      <c r="H5" s="6">
        <f>Exports2025!H5/Exports2024!H5</f>
        <v>0</v>
      </c>
      <c r="I5" s="6">
        <f>Exports2025!I5/Exports2024!I5</f>
        <v>0</v>
      </c>
      <c r="J5" s="6">
        <f>Exports2025!J5/Exports2024!J5</f>
        <v>0</v>
      </c>
      <c r="K5" s="6">
        <f>Exports2025!K5/Exports2024!K5</f>
        <v>0</v>
      </c>
      <c r="L5" s="6">
        <f>Exports2025!L5/Exports2024!L5</f>
        <v>0</v>
      </c>
      <c r="M5" s="6">
        <f>Exports2025!M5/Exports2024!M5</f>
        <v>0</v>
      </c>
      <c r="N5" s="6">
        <f>Exports2025!N5/Exports2024!N5</f>
        <v>0</v>
      </c>
      <c r="O5" s="6">
        <f>Exports2025!O5/Exports2024!P5</f>
        <v>1.4403938680535995</v>
      </c>
      <c r="P5" s="4"/>
      <c r="Q5" s="4"/>
      <c r="R5" s="4"/>
      <c r="S5" s="4"/>
      <c r="T5" s="4"/>
      <c r="U5" s="4"/>
      <c r="V5" s="4"/>
      <c r="W5" s="4"/>
    </row>
    <row r="6" spans="1:23" ht="15" customHeight="1" x14ac:dyDescent="0.25">
      <c r="A6" s="44"/>
      <c r="B6" s="9" t="s">
        <v>34</v>
      </c>
      <c r="C6" s="7">
        <f>Exports2025!C6/Exports2024!C6</f>
        <v>1.2937843403837295</v>
      </c>
      <c r="D6" s="7">
        <f>Exports2025!D6/Exports2024!D6</f>
        <v>1.7939649085670279</v>
      </c>
      <c r="E6" s="7">
        <f>Exports2025!E6/Exports2024!E6</f>
        <v>1.14436327759064</v>
      </c>
      <c r="F6" s="7">
        <f>Exports2025!F6/Exports2024!F6</f>
        <v>1.3680242959515352</v>
      </c>
      <c r="G6" s="7">
        <f>Exports2025!G6/Exports2024!G6</f>
        <v>1.2683099354877292</v>
      </c>
      <c r="H6" s="7">
        <f>Exports2025!H6/Exports2024!H6</f>
        <v>0</v>
      </c>
      <c r="I6" s="7">
        <f>Exports2025!I6/Exports2024!I6</f>
        <v>0</v>
      </c>
      <c r="J6" s="7">
        <f>Exports2025!J6/Exports2024!J6</f>
        <v>0</v>
      </c>
      <c r="K6" s="7">
        <f>Exports2025!K6/Exports2024!K6</f>
        <v>0</v>
      </c>
      <c r="L6" s="7">
        <f>Exports2025!L6/Exports2024!L6</f>
        <v>0</v>
      </c>
      <c r="M6" s="7">
        <f>Exports2025!M6/Exports2024!M6</f>
        <v>0</v>
      </c>
      <c r="N6" s="7">
        <f>Exports2025!N6/Exports2024!N6</f>
        <v>0</v>
      </c>
      <c r="O6" s="7">
        <f>Exports2025!O6/Exports2024!P6</f>
        <v>1.3518467593627004</v>
      </c>
      <c r="P6" s="4"/>
      <c r="Q6" s="4"/>
      <c r="R6" s="4"/>
      <c r="S6" s="4"/>
      <c r="T6" s="4"/>
      <c r="U6" s="4"/>
      <c r="V6" s="4"/>
      <c r="W6" s="4"/>
    </row>
    <row r="7" spans="1:23" ht="15" customHeight="1" x14ac:dyDescent="0.25">
      <c r="A7" s="48" t="s">
        <v>18</v>
      </c>
      <c r="B7" s="10" t="s">
        <v>33</v>
      </c>
      <c r="C7" s="6">
        <f>Exports2025!C7/Exports2024!C7</f>
        <v>0.55212571726656234</v>
      </c>
      <c r="D7" s="6">
        <f>Exports2025!D7/Exports2024!D7</f>
        <v>1.1187186083547715</v>
      </c>
      <c r="E7" s="6">
        <f>Exports2025!E7/Exports2024!E7</f>
        <v>1.0788276261041765</v>
      </c>
      <c r="F7" s="6">
        <f>Exports2025!F7/Exports2024!F7</f>
        <v>1.3259364369468956</v>
      </c>
      <c r="G7" s="6">
        <f>Exports2025!G7/Exports2024!G7</f>
        <v>0.9828089880362475</v>
      </c>
      <c r="H7" s="6">
        <f>Exports2025!H7/Exports2024!H7</f>
        <v>0</v>
      </c>
      <c r="I7" s="6">
        <f>Exports2025!I7/Exports2024!I7</f>
        <v>0</v>
      </c>
      <c r="J7" s="6">
        <f>Exports2025!J7/Exports2024!J7</f>
        <v>0</v>
      </c>
      <c r="K7" s="6">
        <f>Exports2025!K7/Exports2024!K7</f>
        <v>0</v>
      </c>
      <c r="L7" s="6">
        <f>Exports2025!L7/Exports2024!L7</f>
        <v>0</v>
      </c>
      <c r="M7" s="6">
        <f>Exports2025!M7/Exports2024!M7</f>
        <v>0</v>
      </c>
      <c r="N7" s="6">
        <f>Exports2025!N7/Exports2024!N7</f>
        <v>0</v>
      </c>
      <c r="O7" s="6">
        <f>Exports2025!O7/Exports2024!P7</f>
        <v>1.0168988689567839</v>
      </c>
      <c r="P7" s="4"/>
      <c r="Q7" s="4"/>
      <c r="R7" s="4"/>
      <c r="S7" s="4"/>
      <c r="T7" s="4"/>
      <c r="U7" s="4"/>
      <c r="V7" s="4"/>
      <c r="W7" s="4"/>
    </row>
    <row r="8" spans="1:23" ht="15" customHeight="1" x14ac:dyDescent="0.25">
      <c r="A8" s="48"/>
      <c r="B8" s="9" t="s">
        <v>34</v>
      </c>
      <c r="C8" s="7">
        <f>Exports2025!C8/Exports2024!C8</f>
        <v>0.79882482645728548</v>
      </c>
      <c r="D8" s="7">
        <f>Exports2025!D8/Exports2024!D8</f>
        <v>1.3288299474709957</v>
      </c>
      <c r="E8" s="7">
        <f>Exports2025!E8/Exports2024!E8</f>
        <v>1.1976458926405502</v>
      </c>
      <c r="F8" s="7">
        <f>Exports2025!F8/Exports2024!F8</f>
        <v>1.4392065344224036</v>
      </c>
      <c r="G8" s="7">
        <f>Exports2025!G8/Exports2024!G8</f>
        <v>1.0646207835646984</v>
      </c>
      <c r="H8" s="7">
        <f>Exports2025!H8/Exports2024!H8</f>
        <v>0</v>
      </c>
      <c r="I8" s="7">
        <f>Exports2025!I8/Exports2024!I8</f>
        <v>0</v>
      </c>
      <c r="J8" s="7">
        <f>Exports2025!J8/Exports2024!J8</f>
        <v>0</v>
      </c>
      <c r="K8" s="7">
        <f>Exports2025!K8/Exports2024!K8</f>
        <v>0</v>
      </c>
      <c r="L8" s="7">
        <f>Exports2025!L8/Exports2024!L8</f>
        <v>0</v>
      </c>
      <c r="M8" s="7">
        <f>Exports2025!M8/Exports2024!M8</f>
        <v>0</v>
      </c>
      <c r="N8" s="7">
        <f>Exports2025!N8/Exports2024!N8</f>
        <v>0</v>
      </c>
      <c r="O8" s="7">
        <f>Exports2025!O8/Exports2024!P8</f>
        <v>1.1727971609072143</v>
      </c>
      <c r="P8" s="4"/>
      <c r="Q8" s="4"/>
      <c r="R8" s="4"/>
      <c r="S8" s="4"/>
      <c r="T8" s="4"/>
      <c r="U8" s="4"/>
      <c r="V8" s="4"/>
      <c r="W8" s="4"/>
    </row>
    <row r="9" spans="1:23" ht="15" customHeight="1" x14ac:dyDescent="0.25">
      <c r="A9" s="44" t="s">
        <v>19</v>
      </c>
      <c r="B9" s="10" t="s">
        <v>33</v>
      </c>
      <c r="C9" s="6">
        <f>Exports2025!C9/Exports2024!C9</f>
        <v>1.0362297655297732</v>
      </c>
      <c r="D9" s="6">
        <f>Exports2025!D9/Exports2024!D9</f>
        <v>1.1895519491183804</v>
      </c>
      <c r="E9" s="6">
        <f>Exports2025!E9/Exports2024!E9</f>
        <v>0.71302729774135443</v>
      </c>
      <c r="F9" s="6">
        <f>Exports2025!F9/Exports2024!F9</f>
        <v>1.4219900824035587</v>
      </c>
      <c r="G9" s="6">
        <f>Exports2025!G9/Exports2024!G9</f>
        <v>0.71668444762426353</v>
      </c>
      <c r="H9" s="6">
        <f>Exports2025!H9/Exports2024!H9</f>
        <v>0</v>
      </c>
      <c r="I9" s="6">
        <f>Exports2025!I9/Exports2024!I9</f>
        <v>0</v>
      </c>
      <c r="J9" s="6">
        <f>Exports2025!J9/Exports2024!J9</f>
        <v>0</v>
      </c>
      <c r="K9" s="6">
        <f>Exports2025!K9/Exports2024!K9</f>
        <v>0</v>
      </c>
      <c r="L9" s="6">
        <f>Exports2025!L9/Exports2024!L9</f>
        <v>0</v>
      </c>
      <c r="M9" s="6">
        <f>Exports2025!M9/Exports2024!M9</f>
        <v>0</v>
      </c>
      <c r="N9" s="6">
        <f>Exports2025!N9/Exports2024!N9</f>
        <v>0</v>
      </c>
      <c r="O9" s="6">
        <f>Exports2025!O9/Exports2024!P9</f>
        <v>0.94004011694678535</v>
      </c>
      <c r="P9" s="4"/>
      <c r="Q9" s="4"/>
      <c r="R9" s="4"/>
      <c r="S9" s="4"/>
      <c r="T9" s="4"/>
      <c r="U9" s="4"/>
      <c r="V9" s="4"/>
      <c r="W9" s="4"/>
    </row>
    <row r="10" spans="1:23" ht="15" customHeight="1" x14ac:dyDescent="0.25">
      <c r="A10" s="44"/>
      <c r="B10" s="9" t="s">
        <v>34</v>
      </c>
      <c r="C10" s="7">
        <f>Exports2025!C10/Exports2024!C10</f>
        <v>0.80621805205362429</v>
      </c>
      <c r="D10" s="7">
        <f>Exports2025!D10/Exports2024!D10</f>
        <v>1.1382536382536383</v>
      </c>
      <c r="E10" s="7">
        <f>Exports2025!E10/Exports2024!E10</f>
        <v>0.79781534214044025</v>
      </c>
      <c r="F10" s="7">
        <f>Exports2025!F10/Exports2024!F10</f>
        <v>1.1407407407407408</v>
      </c>
      <c r="G10" s="7">
        <f>Exports2025!G10/Exports2024!G10</f>
        <v>0.96825184670355624</v>
      </c>
      <c r="H10" s="7">
        <f>Exports2025!H10/Exports2024!H10</f>
        <v>0</v>
      </c>
      <c r="I10" s="7">
        <f>Exports2025!I10/Exports2024!I10</f>
        <v>0</v>
      </c>
      <c r="J10" s="7">
        <f>Exports2025!J10/Exports2024!J10</f>
        <v>0</v>
      </c>
      <c r="K10" s="7">
        <f>Exports2025!K10/Exports2024!K10</f>
        <v>0</v>
      </c>
      <c r="L10" s="7">
        <f>Exports2025!L10/Exports2024!L10</f>
        <v>0</v>
      </c>
      <c r="M10" s="7">
        <f>Exports2025!M10/Exports2024!M10</f>
        <v>0</v>
      </c>
      <c r="N10" s="7">
        <f>Exports2025!N10/Exports2024!N10</f>
        <v>0</v>
      </c>
      <c r="O10" s="7">
        <f>Exports2025!O10/Exports2024!P10</f>
        <v>0.97162325044119413</v>
      </c>
      <c r="P10" s="4"/>
      <c r="Q10" s="4"/>
      <c r="R10" s="4"/>
      <c r="S10" s="4"/>
      <c r="T10" s="4"/>
      <c r="U10" s="4"/>
      <c r="V10" s="4"/>
      <c r="W10" s="4"/>
    </row>
    <row r="11" spans="1:23" ht="15" customHeight="1" x14ac:dyDescent="0.25">
      <c r="A11" s="44" t="s">
        <v>20</v>
      </c>
      <c r="B11" s="10" t="s">
        <v>33</v>
      </c>
      <c r="C11" s="6">
        <f>Exports2025!C11/Exports2024!C11</f>
        <v>1.0666690308166957</v>
      </c>
      <c r="D11" s="6">
        <f>Exports2025!D11/Exports2024!D11</f>
        <v>1.1732155560036963</v>
      </c>
      <c r="E11" s="6">
        <f>Exports2025!E11/Exports2024!E11</f>
        <v>1.0835660901459463</v>
      </c>
      <c r="F11" s="6">
        <f>Exports2025!F11/Exports2024!F11</f>
        <v>0.96574582933861419</v>
      </c>
      <c r="G11" s="6">
        <f>Exports2025!G11/Exports2024!G11</f>
        <v>1.04312034703399</v>
      </c>
      <c r="H11" s="6">
        <f>Exports2025!H11/Exports2024!H11</f>
        <v>0</v>
      </c>
      <c r="I11" s="6">
        <f>Exports2025!I11/Exports2024!I11</f>
        <v>0</v>
      </c>
      <c r="J11" s="6">
        <f>Exports2025!J11/Exports2024!J11</f>
        <v>0</v>
      </c>
      <c r="K11" s="6">
        <f>Exports2025!K11/Exports2024!K11</f>
        <v>0</v>
      </c>
      <c r="L11" s="6">
        <f>Exports2025!L11/Exports2024!L11</f>
        <v>0</v>
      </c>
      <c r="M11" s="6">
        <f>Exports2025!M11/Exports2024!M11</f>
        <v>0</v>
      </c>
      <c r="N11" s="6">
        <f>Exports2025!N11/Exports2024!N11</f>
        <v>0</v>
      </c>
      <c r="O11" s="6">
        <f>Exports2025!O11/Exports2024!P11</f>
        <v>1.0622737957371871</v>
      </c>
      <c r="P11" s="4"/>
      <c r="Q11" s="4"/>
      <c r="R11" s="4"/>
      <c r="S11" s="4"/>
      <c r="T11" s="4"/>
      <c r="U11" s="4"/>
      <c r="V11" s="4"/>
      <c r="W11" s="4"/>
    </row>
    <row r="12" spans="1:23" ht="15" customHeight="1" x14ac:dyDescent="0.25">
      <c r="A12" s="45"/>
      <c r="B12" s="11" t="s">
        <v>34</v>
      </c>
      <c r="C12" s="41">
        <f>Exports2025!C12/Exports2024!C12</f>
        <v>1.0384370603604207</v>
      </c>
      <c r="D12" s="41">
        <f>Exports2025!D12/Exports2024!D12</f>
        <v>1.2411270112054591</v>
      </c>
      <c r="E12" s="41">
        <f>Exports2025!E12/Exports2024!E12</f>
        <v>1.2255667820069205</v>
      </c>
      <c r="F12" s="41">
        <f>Exports2025!F12/Exports2024!F12</f>
        <v>1.1533379451621379</v>
      </c>
      <c r="G12" s="41">
        <f>Exports2025!G12/Exports2024!G12</f>
        <v>0.92310633881041837</v>
      </c>
      <c r="H12" s="41">
        <f>Exports2025!H12/Exports2024!H12</f>
        <v>0</v>
      </c>
      <c r="I12" s="41">
        <f>Exports2025!I12/Exports2024!I12</f>
        <v>0</v>
      </c>
      <c r="J12" s="41">
        <f>Exports2025!J12/Exports2024!J12</f>
        <v>0</v>
      </c>
      <c r="K12" s="41">
        <f>Exports2025!K12/Exports2024!K12</f>
        <v>0</v>
      </c>
      <c r="L12" s="41">
        <f>Exports2025!L12/Exports2024!L12</f>
        <v>0</v>
      </c>
      <c r="M12" s="41">
        <f>Exports2025!M12/Exports2024!M12</f>
        <v>0</v>
      </c>
      <c r="N12" s="41">
        <f>Exports2025!N12/Exports2024!N12</f>
        <v>0</v>
      </c>
      <c r="O12" s="41">
        <f>Exports2025!O12/Exports2024!P12</f>
        <v>1.1225133392818554</v>
      </c>
      <c r="P12" s="4"/>
      <c r="Q12" s="4"/>
      <c r="R12" s="4"/>
      <c r="S12" s="4"/>
      <c r="T12" s="4"/>
      <c r="U12" s="4"/>
      <c r="V12" s="4"/>
      <c r="W12" s="4"/>
    </row>
    <row r="13" spans="1:23" ht="15" customHeight="1" x14ac:dyDescent="0.25">
      <c r="A13" s="46" t="s">
        <v>21</v>
      </c>
      <c r="B13" s="12" t="s">
        <v>33</v>
      </c>
      <c r="C13" s="6">
        <f>Exports2025!C13/Exports2024!C13</f>
        <v>0.64177429298597832</v>
      </c>
      <c r="D13" s="6">
        <f>Exports2025!D13/Exports2024!D13</f>
        <v>0.77127949183303091</v>
      </c>
      <c r="E13" s="6">
        <f>Exports2025!E13/Exports2024!E13</f>
        <v>0.9971978609625668</v>
      </c>
      <c r="F13" s="6">
        <f>Exports2025!F13/Exports2024!F13</f>
        <v>0.85162946024643427</v>
      </c>
      <c r="G13" s="6">
        <f>Exports2025!G13/Exports2024!G13</f>
        <v>0.88947298816372411</v>
      </c>
      <c r="H13" s="6">
        <f>Exports2025!H13/Exports2024!H13</f>
        <v>0</v>
      </c>
      <c r="I13" s="6">
        <f>Exports2025!I13/Exports2024!I13</f>
        <v>0</v>
      </c>
      <c r="J13" s="6">
        <f>Exports2025!J13/Exports2024!J13</f>
        <v>0</v>
      </c>
      <c r="K13" s="6">
        <f>Exports2025!K13/Exports2024!K13</f>
        <v>0</v>
      </c>
      <c r="L13" s="6">
        <f>Exports2025!L13/Exports2024!L13</f>
        <v>0</v>
      </c>
      <c r="M13" s="6">
        <f>Exports2025!M13/Exports2024!M13</f>
        <v>0</v>
      </c>
      <c r="N13" s="6">
        <f>Exports2025!N13/Exports2024!N13</f>
        <v>0</v>
      </c>
      <c r="O13" s="6">
        <f>Exports2025!O13/Exports2024!P13</f>
        <v>0.81970895201205074</v>
      </c>
      <c r="P13" s="4"/>
      <c r="Q13" s="4"/>
      <c r="R13" s="4"/>
      <c r="S13" s="4"/>
      <c r="T13" s="4"/>
      <c r="U13" s="4"/>
      <c r="V13" s="4"/>
      <c r="W13" s="4"/>
    </row>
    <row r="14" spans="1:23" ht="15" customHeight="1" x14ac:dyDescent="0.25">
      <c r="A14" s="44"/>
      <c r="B14" s="9" t="s">
        <v>34</v>
      </c>
      <c r="C14" s="7">
        <f>Exports2025!C14/Exports2024!C14</f>
        <v>0.63502812767518646</v>
      </c>
      <c r="D14" s="7">
        <f>Exports2025!D14/Exports2024!D14</f>
        <v>1.03367184593587</v>
      </c>
      <c r="E14" s="7">
        <f>Exports2025!E14/Exports2024!E14</f>
        <v>0.7606155443022049</v>
      </c>
      <c r="F14" s="7">
        <f>Exports2025!F14/Exports2024!F14</f>
        <v>0.92453374351086326</v>
      </c>
      <c r="G14" s="7">
        <f>Exports2025!G14/Exports2024!G14</f>
        <v>0.86607171805596084</v>
      </c>
      <c r="H14" s="7">
        <f>Exports2025!H14/Exports2024!H14</f>
        <v>0</v>
      </c>
      <c r="I14" s="7">
        <f>Exports2025!I14/Exports2024!I14</f>
        <v>0</v>
      </c>
      <c r="J14" s="7">
        <f>Exports2025!J14/Exports2024!J14</f>
        <v>0</v>
      </c>
      <c r="K14" s="7">
        <f>Exports2025!K14/Exports2024!K14</f>
        <v>0</v>
      </c>
      <c r="L14" s="7">
        <f>Exports2025!L14/Exports2024!L14</f>
        <v>0</v>
      </c>
      <c r="M14" s="7">
        <f>Exports2025!M14/Exports2024!M14</f>
        <v>0</v>
      </c>
      <c r="N14" s="7">
        <f>Exports2025!N14/Exports2024!N14</f>
        <v>0</v>
      </c>
      <c r="O14" s="7">
        <f>Exports2025!O14/Exports2024!P14</f>
        <v>0.84209303171197891</v>
      </c>
      <c r="P14" s="4"/>
      <c r="Q14" s="4"/>
      <c r="R14" s="4"/>
      <c r="S14" s="4"/>
      <c r="T14" s="4"/>
      <c r="U14" s="4"/>
      <c r="V14" s="4"/>
      <c r="W14" s="4"/>
    </row>
    <row r="15" spans="1:23" ht="15" customHeight="1" x14ac:dyDescent="0.25">
      <c r="A15" s="44" t="s">
        <v>22</v>
      </c>
      <c r="B15" s="10" t="s">
        <v>33</v>
      </c>
      <c r="C15" s="6">
        <f>Exports2025!C15/Exports2024!C15</f>
        <v>0.33950737733215258</v>
      </c>
      <c r="D15" s="6">
        <f>Exports2025!D15/Exports2024!D15</f>
        <v>1.5141386400960517</v>
      </c>
      <c r="E15" s="6">
        <f>Exports2025!E15/Exports2024!E15</f>
        <v>1.0101349953806484</v>
      </c>
      <c r="F15" s="6">
        <f>Exports2025!F15/Exports2024!F15</f>
        <v>1.5740537224934188</v>
      </c>
      <c r="G15" s="6">
        <f>Exports2025!G15/Exports2024!G15</f>
        <v>2.1350638407005076</v>
      </c>
      <c r="H15" s="6">
        <f>Exports2025!H15/Exports2024!H15</f>
        <v>0</v>
      </c>
      <c r="I15" s="6">
        <f>Exports2025!I15/Exports2024!I15</f>
        <v>0</v>
      </c>
      <c r="J15" s="6">
        <f>Exports2025!J15/Exports2024!J15</f>
        <v>0</v>
      </c>
      <c r="K15" s="6">
        <f>Exports2025!K15/Exports2024!K15</f>
        <v>0</v>
      </c>
      <c r="L15" s="6">
        <f>Exports2025!L15/Exports2024!L15</f>
        <v>0</v>
      </c>
      <c r="M15" s="6">
        <f>Exports2025!M15/Exports2024!M15</f>
        <v>0</v>
      </c>
      <c r="N15" s="6">
        <f>Exports2025!N15/Exports2024!N15</f>
        <v>0</v>
      </c>
      <c r="O15" s="6">
        <f>Exports2025!O15/Exports2024!P15</f>
        <v>1.292845364176886</v>
      </c>
      <c r="P15" s="4"/>
      <c r="Q15" s="4"/>
      <c r="R15" s="4"/>
      <c r="S15" s="4"/>
      <c r="T15" s="4"/>
      <c r="U15" s="4"/>
      <c r="V15" s="4"/>
      <c r="W15" s="4"/>
    </row>
    <row r="16" spans="1:23" ht="15" customHeight="1" x14ac:dyDescent="0.25">
      <c r="A16" s="44"/>
      <c r="B16" s="9" t="s">
        <v>34</v>
      </c>
      <c r="C16" s="7">
        <f>Exports2025!C16/Exports2024!C16</f>
        <v>0.67762009139205703</v>
      </c>
      <c r="D16" s="7">
        <f>Exports2025!D16/Exports2024!D16</f>
        <v>1.5805268672354438</v>
      </c>
      <c r="E16" s="7">
        <f>Exports2025!E16/Exports2024!E16</f>
        <v>1.6043452388488662</v>
      </c>
      <c r="F16" s="7">
        <f>Exports2025!F16/Exports2024!F16</f>
        <v>1.3715348496859565</v>
      </c>
      <c r="G16" s="7">
        <f>Exports2025!G16/Exports2024!G16</f>
        <v>1.4589732744719659</v>
      </c>
      <c r="H16" s="7">
        <f>Exports2025!H16/Exports2024!H16</f>
        <v>0</v>
      </c>
      <c r="I16" s="7">
        <f>Exports2025!I16/Exports2024!I16</f>
        <v>0</v>
      </c>
      <c r="J16" s="7">
        <f>Exports2025!J16/Exports2024!J16</f>
        <v>0</v>
      </c>
      <c r="K16" s="7">
        <f>Exports2025!K16/Exports2024!K16</f>
        <v>0</v>
      </c>
      <c r="L16" s="7">
        <f>Exports2025!L16/Exports2024!L16</f>
        <v>0</v>
      </c>
      <c r="M16" s="7">
        <f>Exports2025!M16/Exports2024!M16</f>
        <v>0</v>
      </c>
      <c r="N16" s="7">
        <f>Exports2025!N16/Exports2024!N16</f>
        <v>0</v>
      </c>
      <c r="O16" s="7">
        <f>Exports2025!O16/Exports2024!P16</f>
        <v>1.3760412001791311</v>
      </c>
      <c r="P16" s="4"/>
      <c r="Q16" s="4"/>
      <c r="R16" s="4"/>
      <c r="S16" s="4"/>
      <c r="T16" s="4"/>
      <c r="U16" s="4"/>
      <c r="V16" s="4"/>
      <c r="W16" s="4"/>
    </row>
    <row r="17" spans="1:23" ht="15" customHeight="1" x14ac:dyDescent="0.25">
      <c r="A17" s="44" t="s">
        <v>23</v>
      </c>
      <c r="B17" s="10" t="s">
        <v>33</v>
      </c>
      <c r="C17" s="6">
        <f>Exports2025!C17/Exports2024!C17</f>
        <v>0.95095169938689628</v>
      </c>
      <c r="D17" s="6">
        <f>Exports2025!D17/Exports2024!D17</f>
        <v>0.80076903023983315</v>
      </c>
      <c r="E17" s="6">
        <f>Exports2025!E17/Exports2024!E17</f>
        <v>1.1673820615578656</v>
      </c>
      <c r="F17" s="6">
        <f>Exports2025!F17/Exports2024!F17</f>
        <v>1.0821949970118672</v>
      </c>
      <c r="G17" s="6">
        <f>Exports2025!G17/Exports2024!G17</f>
        <v>1.0208565444092874</v>
      </c>
      <c r="H17" s="6">
        <f>Exports2025!H17/Exports2024!H17</f>
        <v>0</v>
      </c>
      <c r="I17" s="6">
        <f>Exports2025!I17/Exports2024!I17</f>
        <v>0</v>
      </c>
      <c r="J17" s="6">
        <f>Exports2025!J17/Exports2024!J17</f>
        <v>0</v>
      </c>
      <c r="K17" s="6">
        <f>Exports2025!K17/Exports2024!K17</f>
        <v>0</v>
      </c>
      <c r="L17" s="6">
        <f>Exports2025!L17/Exports2024!L17</f>
        <v>0</v>
      </c>
      <c r="M17" s="6">
        <f>Exports2025!M17/Exports2024!M17</f>
        <v>0</v>
      </c>
      <c r="N17" s="6">
        <f>Exports2025!N17/Exports2024!N17</f>
        <v>0</v>
      </c>
      <c r="O17" s="6">
        <f>Exports2025!O17/Exports2024!P17</f>
        <v>0.9939415595365233</v>
      </c>
      <c r="P17" s="4"/>
      <c r="Q17" s="4"/>
      <c r="R17" s="4"/>
      <c r="S17" s="4"/>
      <c r="T17" s="4"/>
      <c r="U17" s="4"/>
      <c r="V17" s="4"/>
      <c r="W17" s="4"/>
    </row>
    <row r="18" spans="1:23" ht="15" customHeight="1" x14ac:dyDescent="0.25">
      <c r="A18" s="44"/>
      <c r="B18" s="9" t="s">
        <v>34</v>
      </c>
      <c r="C18" s="7">
        <f>Exports2025!C18/Exports2024!C18</f>
        <v>0.9426085020318038</v>
      </c>
      <c r="D18" s="7">
        <f>Exports2025!D18/Exports2024!D18</f>
        <v>1.0818680622204517</v>
      </c>
      <c r="E18" s="7">
        <f>Exports2025!E18/Exports2024!E18</f>
        <v>1.2490431525863626</v>
      </c>
      <c r="F18" s="7">
        <f>Exports2025!F18/Exports2024!F18</f>
        <v>1.0713397648762217</v>
      </c>
      <c r="G18" s="7">
        <f>Exports2025!G18/Exports2024!G18</f>
        <v>1.2478853691929706</v>
      </c>
      <c r="H18" s="7">
        <f>Exports2025!H18/Exports2024!H18</f>
        <v>0</v>
      </c>
      <c r="I18" s="7">
        <f>Exports2025!I18/Exports2024!I18</f>
        <v>0</v>
      </c>
      <c r="J18" s="7">
        <f>Exports2025!J18/Exports2024!J18</f>
        <v>0</v>
      </c>
      <c r="K18" s="7">
        <f>Exports2025!K18/Exports2024!K18</f>
        <v>0</v>
      </c>
      <c r="L18" s="7">
        <f>Exports2025!L18/Exports2024!L18</f>
        <v>0</v>
      </c>
      <c r="M18" s="7">
        <f>Exports2025!M18/Exports2024!M18</f>
        <v>0</v>
      </c>
      <c r="N18" s="7">
        <f>Exports2025!N18/Exports2024!N18</f>
        <v>0</v>
      </c>
      <c r="O18" s="7">
        <f>Exports2025!O18/Exports2024!P18</f>
        <v>1.1197093981934998</v>
      </c>
      <c r="P18" s="4"/>
      <c r="Q18" s="4"/>
      <c r="R18" s="4"/>
      <c r="S18" s="4"/>
      <c r="T18" s="4"/>
      <c r="U18" s="4"/>
      <c r="V18" s="4"/>
      <c r="W18" s="4"/>
    </row>
    <row r="19" spans="1:23" ht="15" customHeight="1" x14ac:dyDescent="0.25">
      <c r="A19" s="44" t="s">
        <v>24</v>
      </c>
      <c r="B19" s="10" t="s">
        <v>33</v>
      </c>
      <c r="C19" s="6">
        <f>Exports2025!C19/Exports2024!C19</f>
        <v>0.54429335370511844</v>
      </c>
      <c r="D19" s="6">
        <f>Exports2025!D19/Exports2024!D19</f>
        <v>1.7382189288257166</v>
      </c>
      <c r="E19" s="6">
        <f>Exports2025!E19/Exports2024!E19</f>
        <v>1.3700769051503146</v>
      </c>
      <c r="F19" s="6">
        <f>Exports2025!F19/Exports2024!F19</f>
        <v>1.4422146274777854</v>
      </c>
      <c r="G19" s="6">
        <f>Exports2025!G19/Exports2024!G19</f>
        <v>0.45063416524903638</v>
      </c>
      <c r="H19" s="6">
        <f>Exports2025!H19/Exports2024!H19</f>
        <v>0</v>
      </c>
      <c r="I19" s="6">
        <f>Exports2025!I19/Exports2024!I19</f>
        <v>0</v>
      </c>
      <c r="J19" s="6">
        <f>Exports2025!J19/Exports2024!J19</f>
        <v>0</v>
      </c>
      <c r="K19" s="6">
        <f>Exports2025!K19/Exports2024!K19</f>
        <v>0</v>
      </c>
      <c r="L19" s="6">
        <f>Exports2025!L19/Exports2024!L19</f>
        <v>0</v>
      </c>
      <c r="M19" s="6">
        <f>Exports2025!M19/Exports2024!M19</f>
        <v>0</v>
      </c>
      <c r="N19" s="6">
        <f>Exports2025!N19/Exports2024!N19</f>
        <v>0</v>
      </c>
      <c r="O19" s="6">
        <f>Exports2025!O19/Exports2024!P19</f>
        <v>1.0205412241871825</v>
      </c>
      <c r="P19" s="4"/>
      <c r="Q19" s="4"/>
      <c r="R19" s="4"/>
      <c r="S19" s="4"/>
      <c r="T19" s="4"/>
      <c r="U19" s="4"/>
      <c r="V19" s="4"/>
      <c r="W19" s="4"/>
    </row>
    <row r="20" spans="1:23" ht="15" customHeight="1" x14ac:dyDescent="0.25">
      <c r="A20" s="44"/>
      <c r="B20" s="9" t="s">
        <v>34</v>
      </c>
      <c r="C20" s="7">
        <f>Exports2025!C20/Exports2024!C20</f>
        <v>0.40831002796644028</v>
      </c>
      <c r="D20" s="7">
        <f>Exports2025!D20/Exports2024!D20</f>
        <v>1.6781212740589337</v>
      </c>
      <c r="E20" s="7">
        <f>Exports2025!E20/Exports2024!E20</f>
        <v>1.3396242601012267</v>
      </c>
      <c r="F20" s="7">
        <f>Exports2025!F20/Exports2024!F20</f>
        <v>1.1558772219340845</v>
      </c>
      <c r="G20" s="7">
        <f>Exports2025!G20/Exports2024!G20</f>
        <v>1.027047913446677</v>
      </c>
      <c r="H20" s="7">
        <f>Exports2025!H20/Exports2024!H20</f>
        <v>0</v>
      </c>
      <c r="I20" s="7">
        <f>Exports2025!I20/Exports2024!I20</f>
        <v>0</v>
      </c>
      <c r="J20" s="7">
        <f>Exports2025!J20/Exports2024!J20</f>
        <v>0</v>
      </c>
      <c r="K20" s="7">
        <f>Exports2025!K20/Exports2024!K20</f>
        <v>0</v>
      </c>
      <c r="L20" s="7">
        <f>Exports2025!L20/Exports2024!L20</f>
        <v>0</v>
      </c>
      <c r="M20" s="7">
        <f>Exports2025!M20/Exports2024!M20</f>
        <v>0</v>
      </c>
      <c r="N20" s="7">
        <f>Exports2025!N20/Exports2024!N20</f>
        <v>0</v>
      </c>
      <c r="O20" s="7">
        <f>Exports2025!O20/Exports2024!P20</f>
        <v>1.1039445132260342</v>
      </c>
      <c r="P20" s="4"/>
      <c r="Q20" s="4"/>
      <c r="R20" s="4"/>
      <c r="S20" s="4"/>
      <c r="T20" s="4"/>
      <c r="U20" s="4"/>
      <c r="V20" s="4"/>
      <c r="W20" s="4"/>
    </row>
    <row r="21" spans="1:23" ht="15" customHeight="1" x14ac:dyDescent="0.25">
      <c r="A21" s="44" t="s">
        <v>25</v>
      </c>
      <c r="B21" s="10" t="s">
        <v>33</v>
      </c>
      <c r="C21" s="6">
        <f>Exports2025!C21/Exports2024!C21</f>
        <v>0.66071523460332637</v>
      </c>
      <c r="D21" s="6">
        <f>Exports2025!D21/Exports2024!D21</f>
        <v>0.83457182966775856</v>
      </c>
      <c r="E21" s="6">
        <f>Exports2025!E21/Exports2024!E21</f>
        <v>1.307296095231866</v>
      </c>
      <c r="F21" s="6">
        <f>Exports2025!F21/Exports2024!F21</f>
        <v>1.5074683901839268</v>
      </c>
      <c r="G21" s="6">
        <f>Exports2025!G21/Exports2024!G21</f>
        <v>0.50270390907998419</v>
      </c>
      <c r="H21" s="6">
        <f>Exports2025!H21/Exports2024!H21</f>
        <v>0</v>
      </c>
      <c r="I21" s="6">
        <f>Exports2025!I21/Exports2024!I21</f>
        <v>0</v>
      </c>
      <c r="J21" s="6">
        <f>Exports2025!J21/Exports2024!J21</f>
        <v>0</v>
      </c>
      <c r="K21" s="6">
        <f>Exports2025!K21/Exports2024!K21</f>
        <v>0</v>
      </c>
      <c r="L21" s="6">
        <f>Exports2025!L21/Exports2024!L21</f>
        <v>0</v>
      </c>
      <c r="M21" s="6">
        <f>Exports2025!M21/Exports2024!M21</f>
        <v>0</v>
      </c>
      <c r="N21" s="6">
        <f>Exports2025!N21/Exports2024!N21</f>
        <v>0</v>
      </c>
      <c r="O21" s="6">
        <f>Exports2025!O21/Exports2024!P21</f>
        <v>1.0204339331946186</v>
      </c>
      <c r="P21" s="4"/>
      <c r="Q21" s="4"/>
      <c r="R21" s="4"/>
      <c r="S21" s="4"/>
      <c r="T21" s="4"/>
      <c r="U21" s="4"/>
      <c r="V21" s="4"/>
      <c r="W21" s="4"/>
    </row>
    <row r="22" spans="1:23" ht="15" customHeight="1" x14ac:dyDescent="0.25">
      <c r="A22" s="45"/>
      <c r="B22" s="11" t="s">
        <v>34</v>
      </c>
      <c r="C22" s="41">
        <f>Exports2025!C22/Exports2024!C22</f>
        <v>0.89541023558082855</v>
      </c>
      <c r="D22" s="41">
        <f>Exports2025!D22/Exports2024!D22</f>
        <v>0.78930289022738942</v>
      </c>
      <c r="E22" s="41">
        <f>Exports2025!E22/Exports2024!E22</f>
        <v>0.761093092264164</v>
      </c>
      <c r="F22" s="41">
        <f>Exports2025!F22/Exports2024!F22</f>
        <v>1.3338017582273931</v>
      </c>
      <c r="G22" s="41">
        <f>Exports2025!G22/Exports2024!G22</f>
        <v>1.0653286237744692</v>
      </c>
      <c r="H22" s="41">
        <f>Exports2025!H22/Exports2024!H22</f>
        <v>0</v>
      </c>
      <c r="I22" s="41">
        <f>Exports2025!I22/Exports2024!I22</f>
        <v>0</v>
      </c>
      <c r="J22" s="41">
        <f>Exports2025!J22/Exports2024!J22</f>
        <v>0</v>
      </c>
      <c r="K22" s="41">
        <f>Exports2025!K22/Exports2024!K22</f>
        <v>0</v>
      </c>
      <c r="L22" s="41">
        <f>Exports2025!L22/Exports2024!L22</f>
        <v>0</v>
      </c>
      <c r="M22" s="41">
        <f>Exports2025!M22/Exports2024!M22</f>
        <v>0</v>
      </c>
      <c r="N22" s="41">
        <f>Exports2025!N22/Exports2024!N22</f>
        <v>0</v>
      </c>
      <c r="O22" s="41">
        <f>Exports2025!O22/Exports2024!P22</f>
        <v>0.94589772243179338</v>
      </c>
      <c r="P22" s="4"/>
      <c r="Q22" s="4"/>
      <c r="R22" s="4"/>
      <c r="S22" s="4"/>
      <c r="T22" s="4"/>
      <c r="U22" s="4"/>
      <c r="V22" s="4"/>
      <c r="W22" s="4"/>
    </row>
    <row r="23" spans="1:23" ht="15" customHeight="1" x14ac:dyDescent="0.25">
      <c r="A23" s="46" t="s">
        <v>26</v>
      </c>
      <c r="B23" s="12" t="s">
        <v>33</v>
      </c>
      <c r="C23" s="6">
        <f>Exports2025!C23/Exports2024!C23</f>
        <v>1.1501170960187355</v>
      </c>
      <c r="D23" s="6">
        <f>Exports2025!D23/Exports2024!D23</f>
        <v>0.47378357504505275</v>
      </c>
      <c r="E23" s="6">
        <f>Exports2025!E23/Exports2024!E23</f>
        <v>1.9092347092497741</v>
      </c>
      <c r="F23" s="6">
        <f>Exports2025!F23/Exports2024!F23</f>
        <v>0.6587290283988948</v>
      </c>
      <c r="G23" s="6">
        <f>Exports2025!G23/Exports2024!G23</f>
        <v>0.98456573145011828</v>
      </c>
      <c r="H23" s="6">
        <f>Exports2025!H23/Exports2024!H23</f>
        <v>0</v>
      </c>
      <c r="I23" s="6">
        <f>Exports2025!I23/Exports2024!I23</f>
        <v>0</v>
      </c>
      <c r="J23" s="6">
        <f>Exports2025!J23/Exports2024!J23</f>
        <v>0</v>
      </c>
      <c r="K23" s="6">
        <f>Exports2025!K23/Exports2024!K23</f>
        <v>0</v>
      </c>
      <c r="L23" s="6">
        <f>Exports2025!L23/Exports2024!L23</f>
        <v>0</v>
      </c>
      <c r="M23" s="6">
        <f>Exports2025!M23/Exports2024!M23</f>
        <v>0</v>
      </c>
      <c r="N23" s="6">
        <f>Exports2025!N23/Exports2024!N23</f>
        <v>0</v>
      </c>
      <c r="O23" s="6">
        <f>Exports2025!O23/Exports2024!P23</f>
        <v>0.90730009586071692</v>
      </c>
      <c r="P23" s="4"/>
      <c r="Q23" s="4"/>
      <c r="R23" s="4"/>
      <c r="S23" s="4"/>
      <c r="T23" s="4"/>
      <c r="U23" s="4"/>
      <c r="V23" s="4"/>
      <c r="W23" s="4"/>
    </row>
    <row r="24" spans="1:23" ht="15" customHeight="1" x14ac:dyDescent="0.25">
      <c r="A24" s="44"/>
      <c r="B24" s="9" t="s">
        <v>34</v>
      </c>
      <c r="C24" s="7">
        <f>Exports2025!C24/Exports2024!C24</f>
        <v>1.3842116615141276</v>
      </c>
      <c r="D24" s="7">
        <f>Exports2025!D24/Exports2024!D24</f>
        <v>0.46851516731589116</v>
      </c>
      <c r="E24" s="7">
        <f>Exports2025!E24/Exports2024!E24</f>
        <v>2.4761452031114954</v>
      </c>
      <c r="F24" s="7">
        <f>Exports2025!F24/Exports2024!F24</f>
        <v>0.66182269405763128</v>
      </c>
      <c r="G24" s="7">
        <f>Exports2025!G24/Exports2024!G24</f>
        <v>0.98107583724657654</v>
      </c>
      <c r="H24" s="7">
        <f>Exports2025!H24/Exports2024!H24</f>
        <v>0</v>
      </c>
      <c r="I24" s="7">
        <f>Exports2025!I24/Exports2024!I24</f>
        <v>0</v>
      </c>
      <c r="J24" s="7">
        <f>Exports2025!J24/Exports2024!J24</f>
        <v>0</v>
      </c>
      <c r="K24" s="7">
        <f>Exports2025!K24/Exports2024!K24</f>
        <v>0</v>
      </c>
      <c r="L24" s="7">
        <f>Exports2025!L24/Exports2024!L24</f>
        <v>0</v>
      </c>
      <c r="M24" s="7">
        <f>Exports2025!M24/Exports2024!M24</f>
        <v>0</v>
      </c>
      <c r="N24" s="7">
        <f>Exports2025!N24/Exports2024!N24</f>
        <v>0</v>
      </c>
      <c r="O24" s="7">
        <f>Exports2025!O24/Exports2024!P24</f>
        <v>0.93963513201447157</v>
      </c>
      <c r="P24" s="4"/>
      <c r="Q24" s="4"/>
      <c r="R24" s="4"/>
      <c r="S24" s="4"/>
      <c r="T24" s="4"/>
      <c r="U24" s="4"/>
      <c r="V24" s="4"/>
      <c r="W24" s="4"/>
    </row>
    <row r="25" spans="1:23" ht="15" customHeight="1" x14ac:dyDescent="0.25">
      <c r="A25" s="44" t="s">
        <v>27</v>
      </c>
      <c r="B25" s="10" t="s">
        <v>33</v>
      </c>
      <c r="C25" s="6">
        <f>Exports2025!C25/Exports2024!C25</f>
        <v>0.60793461823095984</v>
      </c>
      <c r="D25" s="6">
        <f>Exports2025!D25/Exports2024!D25</f>
        <v>1.1582673568818513</v>
      </c>
      <c r="E25" s="6">
        <f>Exports2025!E25/Exports2024!E25</f>
        <v>1.7949633863189856</v>
      </c>
      <c r="F25" s="6">
        <f>Exports2025!F25/Exports2024!F25</f>
        <v>2.5930217669654287</v>
      </c>
      <c r="G25" s="6">
        <f>Exports2025!G25/Exports2024!G25</f>
        <v>0.77990097285461923</v>
      </c>
      <c r="H25" s="6">
        <f>Exports2025!H25/Exports2024!H25</f>
        <v>0</v>
      </c>
      <c r="I25" s="6">
        <f>Exports2025!I25/Exports2024!I25</f>
        <v>0</v>
      </c>
      <c r="J25" s="6">
        <f>Exports2025!J25/Exports2024!J25</f>
        <v>0</v>
      </c>
      <c r="K25" s="6">
        <f>Exports2025!K25/Exports2024!K25</f>
        <v>0</v>
      </c>
      <c r="L25" s="6">
        <f>Exports2025!L25/Exports2024!L25</f>
        <v>0</v>
      </c>
      <c r="M25" s="6">
        <f>Exports2025!M25/Exports2024!M25</f>
        <v>0</v>
      </c>
      <c r="N25" s="6">
        <f>Exports2025!N25/Exports2024!N25</f>
        <v>0</v>
      </c>
      <c r="O25" s="6">
        <f>Exports2025!O25/Exports2024!P25</f>
        <v>1.1938785512407901</v>
      </c>
      <c r="P25" s="4"/>
      <c r="Q25" s="4"/>
      <c r="R25" s="4"/>
      <c r="S25" s="4"/>
      <c r="T25" s="4"/>
      <c r="U25" s="4"/>
      <c r="V25" s="4"/>
      <c r="W25" s="4"/>
    </row>
    <row r="26" spans="1:23" ht="15" customHeight="1" x14ac:dyDescent="0.25">
      <c r="A26" s="44"/>
      <c r="B26" s="9" t="s">
        <v>34</v>
      </c>
      <c r="C26" s="7">
        <f>Exports2025!C26/Exports2024!C26</f>
        <v>0.88927384076990379</v>
      </c>
      <c r="D26" s="7">
        <f>Exports2025!D26/Exports2024!D26</f>
        <v>2.1893726204270818</v>
      </c>
      <c r="E26" s="7">
        <f>Exports2025!E26/Exports2024!E26</f>
        <v>1.5142220300076517</v>
      </c>
      <c r="F26" s="7">
        <f>Exports2025!F26/Exports2024!F26</f>
        <v>4.4476198749131344</v>
      </c>
      <c r="G26" s="7">
        <f>Exports2025!G26/Exports2024!G26</f>
        <v>0.88276747069186767</v>
      </c>
      <c r="H26" s="7">
        <f>Exports2025!H26/Exports2024!H26</f>
        <v>0</v>
      </c>
      <c r="I26" s="7">
        <f>Exports2025!I26/Exports2024!I26</f>
        <v>0</v>
      </c>
      <c r="J26" s="7">
        <f>Exports2025!J26/Exports2024!J26</f>
        <v>0</v>
      </c>
      <c r="K26" s="7">
        <f>Exports2025!K26/Exports2024!K26</f>
        <v>0</v>
      </c>
      <c r="L26" s="7">
        <f>Exports2025!L26/Exports2024!L26</f>
        <v>0</v>
      </c>
      <c r="M26" s="7">
        <f>Exports2025!M26/Exports2024!M26</f>
        <v>0</v>
      </c>
      <c r="N26" s="7">
        <f>Exports2025!N26/Exports2024!N26</f>
        <v>0</v>
      </c>
      <c r="O26" s="7">
        <f>Exports2025!O26/Exports2024!P26</f>
        <v>1.4755040755040756</v>
      </c>
      <c r="P26" s="4"/>
      <c r="Q26" s="4"/>
      <c r="R26" s="4"/>
      <c r="S26" s="4"/>
      <c r="T26" s="4"/>
      <c r="U26" s="4"/>
      <c r="V26" s="4"/>
      <c r="W26" s="4"/>
    </row>
    <row r="27" spans="1:23" ht="15" customHeight="1" x14ac:dyDescent="0.25">
      <c r="A27" s="44" t="s">
        <v>28</v>
      </c>
      <c r="B27" s="10" t="s">
        <v>33</v>
      </c>
      <c r="C27" s="6">
        <f>Exports2025!C27/Exports2024!C27</f>
        <v>4.5037816507727717</v>
      </c>
      <c r="D27" s="6">
        <f>Exports2025!D27/Exports2024!D27</f>
        <v>0.73487308483878344</v>
      </c>
      <c r="E27" s="6">
        <f>Exports2025!E27/Exports2024!E27</f>
        <v>0.6920805984694316</v>
      </c>
      <c r="F27" s="6">
        <f>Exports2025!F27/Exports2024!F27</f>
        <v>0.6983109122165525</v>
      </c>
      <c r="G27" s="6">
        <f>Exports2025!G27/Exports2024!G27</f>
        <v>0.91967641568139391</v>
      </c>
      <c r="H27" s="6">
        <f>Exports2025!H27/Exports2024!H27</f>
        <v>0</v>
      </c>
      <c r="I27" s="6">
        <f>Exports2025!I27/Exports2024!I27</f>
        <v>0</v>
      </c>
      <c r="J27" s="6">
        <f>Exports2025!J27/Exports2024!J27</f>
        <v>0</v>
      </c>
      <c r="K27" s="6">
        <f>Exports2025!K27/Exports2024!K27</f>
        <v>0</v>
      </c>
      <c r="L27" s="6">
        <f>Exports2025!L27/Exports2024!L27</f>
        <v>0</v>
      </c>
      <c r="M27" s="6">
        <f>Exports2025!M27/Exports2024!M27</f>
        <v>0</v>
      </c>
      <c r="N27" s="6">
        <f>Exports2025!N27/Exports2024!N27</f>
        <v>0</v>
      </c>
      <c r="O27" s="6">
        <f>Exports2025!O27/Exports2024!P27</f>
        <v>0.94593666238709828</v>
      </c>
      <c r="P27" s="4"/>
      <c r="Q27" s="4"/>
      <c r="R27" s="4"/>
      <c r="S27" s="4"/>
      <c r="T27" s="4"/>
      <c r="U27" s="4"/>
      <c r="V27" s="4"/>
      <c r="W27" s="4"/>
    </row>
    <row r="28" spans="1:23" ht="15" customHeight="1" x14ac:dyDescent="0.25">
      <c r="A28" s="44"/>
      <c r="B28" s="9" t="s">
        <v>34</v>
      </c>
      <c r="C28" s="7">
        <f>Exports2025!C28/Exports2024!C28</f>
        <v>3.5468763427000085</v>
      </c>
      <c r="D28" s="7">
        <f>Exports2025!D28/Exports2024!D28</f>
        <v>1.0808417600437279</v>
      </c>
      <c r="E28" s="7">
        <f>Exports2025!E28/Exports2024!E28</f>
        <v>0.3761558225764266</v>
      </c>
      <c r="F28" s="7">
        <f>Exports2025!F28/Exports2024!F28</f>
        <v>0.98231292517006807</v>
      </c>
      <c r="G28" s="7">
        <f>Exports2025!G28/Exports2024!G28</f>
        <v>0.9857918930213122</v>
      </c>
      <c r="H28" s="7">
        <f>Exports2025!H28/Exports2024!H28</f>
        <v>0</v>
      </c>
      <c r="I28" s="7">
        <f>Exports2025!I28/Exports2024!I28</f>
        <v>0</v>
      </c>
      <c r="J28" s="7">
        <f>Exports2025!J28/Exports2024!J28</f>
        <v>0</v>
      </c>
      <c r="K28" s="7">
        <f>Exports2025!K28/Exports2024!K28</f>
        <v>0</v>
      </c>
      <c r="L28" s="7">
        <f>Exports2025!L28/Exports2024!L28</f>
        <v>0</v>
      </c>
      <c r="M28" s="7">
        <f>Exports2025!M28/Exports2024!M28</f>
        <v>0</v>
      </c>
      <c r="N28" s="7">
        <f>Exports2025!N28/Exports2024!N28</f>
        <v>0</v>
      </c>
      <c r="O28" s="7">
        <f>Exports2025!O28/Exports2024!P28</f>
        <v>0.93619118456300754</v>
      </c>
      <c r="P28" s="4"/>
      <c r="Q28" s="4"/>
      <c r="R28" s="4"/>
      <c r="S28" s="4"/>
      <c r="T28" s="4"/>
      <c r="U28" s="4"/>
      <c r="V28" s="4"/>
      <c r="W28" s="4"/>
    </row>
    <row r="29" spans="1:23" ht="15" customHeight="1" x14ac:dyDescent="0.25">
      <c r="A29" s="44" t="s">
        <v>29</v>
      </c>
      <c r="B29" s="10" t="s">
        <v>33</v>
      </c>
      <c r="C29" s="6">
        <f>Exports2025!C29/Exports2024!C29</f>
        <v>2.2836051910941779</v>
      </c>
      <c r="D29" s="6">
        <f>Exports2025!D29/Exports2024!D29</f>
        <v>2.1709260518900009</v>
      </c>
      <c r="E29" s="6">
        <f>Exports2025!E29/Exports2024!E29</f>
        <v>0.6302783201255695</v>
      </c>
      <c r="F29" s="6">
        <f>Exports2025!F29/Exports2024!F29</f>
        <v>1.4041838351822504</v>
      </c>
      <c r="G29" s="6">
        <f>Exports2025!G29/Exports2024!G29</f>
        <v>6.9019423290835968</v>
      </c>
      <c r="H29" s="6">
        <f>Exports2025!H29/Exports2024!H29</f>
        <v>0</v>
      </c>
      <c r="I29" s="6">
        <f>Exports2025!I29/Exports2024!I29</f>
        <v>0</v>
      </c>
      <c r="J29" s="6">
        <f>Exports2025!J29/Exports2024!J29</f>
        <v>0</v>
      </c>
      <c r="K29" s="6">
        <f>Exports2025!K29/Exports2024!K29</f>
        <v>0</v>
      </c>
      <c r="L29" s="6">
        <f>Exports2025!L29/Exports2024!L29</f>
        <v>0</v>
      </c>
      <c r="M29" s="6">
        <f>Exports2025!M29/Exports2024!M29</f>
        <v>0</v>
      </c>
      <c r="N29" s="6">
        <f>Exports2025!N29/Exports2024!N29</f>
        <v>0</v>
      </c>
      <c r="O29" s="6">
        <f>Exports2025!O29/Exports2024!P29</f>
        <v>1.8365275797028109</v>
      </c>
      <c r="P29" s="4"/>
      <c r="Q29" s="4"/>
      <c r="R29" s="4"/>
      <c r="S29" s="4"/>
      <c r="T29" s="4"/>
      <c r="U29" s="4"/>
      <c r="V29" s="4"/>
      <c r="W29" s="4"/>
    </row>
    <row r="30" spans="1:23" ht="15" customHeight="1" x14ac:dyDescent="0.25">
      <c r="A30" s="44"/>
      <c r="B30" s="9" t="s">
        <v>34</v>
      </c>
      <c r="C30" s="7">
        <f>Exports2025!C30/Exports2024!C30</f>
        <v>1.1237379666588401</v>
      </c>
      <c r="D30" s="7">
        <f>Exports2025!D30/Exports2024!D30</f>
        <v>4.1180438448566612</v>
      </c>
      <c r="E30" s="7">
        <f>Exports2025!E30/Exports2024!E30</f>
        <v>1.2654768384564701</v>
      </c>
      <c r="F30" s="7">
        <f>Exports2025!F30/Exports2024!F30</f>
        <v>0.72796208530805684</v>
      </c>
      <c r="G30" s="7">
        <f>Exports2025!G30/Exports2024!G30</f>
        <v>3.9204171680705975</v>
      </c>
      <c r="H30" s="7">
        <f>Exports2025!H30/Exports2024!H30</f>
        <v>0</v>
      </c>
      <c r="I30" s="7">
        <f>Exports2025!I30/Exports2024!I30</f>
        <v>0</v>
      </c>
      <c r="J30" s="7">
        <f>Exports2025!J30/Exports2024!J30</f>
        <v>0</v>
      </c>
      <c r="K30" s="7">
        <f>Exports2025!K30/Exports2024!K30</f>
        <v>0</v>
      </c>
      <c r="L30" s="7">
        <f>Exports2025!L30/Exports2024!L30</f>
        <v>0</v>
      </c>
      <c r="M30" s="7">
        <f>Exports2025!M30/Exports2024!M30</f>
        <v>0</v>
      </c>
      <c r="N30" s="7">
        <f>Exports2025!N30/Exports2024!N30</f>
        <v>0</v>
      </c>
      <c r="O30" s="7">
        <f>Exports2025!O30/Exports2024!P30</f>
        <v>1.8021421815486081</v>
      </c>
      <c r="P30" s="4"/>
      <c r="Q30" s="4"/>
      <c r="R30" s="4"/>
      <c r="S30" s="4"/>
      <c r="T30" s="4"/>
      <c r="U30" s="4"/>
      <c r="V30" s="4"/>
      <c r="W30" s="4"/>
    </row>
    <row r="31" spans="1:23" ht="15" customHeight="1" x14ac:dyDescent="0.25">
      <c r="A31" s="44" t="s">
        <v>30</v>
      </c>
      <c r="B31" s="10" t="s">
        <v>33</v>
      </c>
      <c r="C31" s="6">
        <f>Exports2025!C31/Exports2024!C31</f>
        <v>0.71008070897293873</v>
      </c>
      <c r="D31" s="6">
        <f>Exports2025!D31/Exports2024!D31</f>
        <v>1.5921506983456166</v>
      </c>
      <c r="E31" s="6">
        <f>Exports2025!E31/Exports2024!E31</f>
        <v>1.4252384312475816</v>
      </c>
      <c r="F31" s="6">
        <f>Exports2025!F31/Exports2024!F31</f>
        <v>0.54768853019904606</v>
      </c>
      <c r="G31" s="6">
        <f>Exports2025!G31/Exports2024!G31</f>
        <v>0.78947368421052633</v>
      </c>
      <c r="H31" s="6">
        <f>Exports2025!H31/Exports2024!H31</f>
        <v>0</v>
      </c>
      <c r="I31" s="6">
        <f>Exports2025!I31/Exports2024!I31</f>
        <v>0</v>
      </c>
      <c r="J31" s="6">
        <f>Exports2025!J31/Exports2024!J31</f>
        <v>0</v>
      </c>
      <c r="K31" s="6">
        <f>Exports2025!K31/Exports2024!K31</f>
        <v>0</v>
      </c>
      <c r="L31" s="6">
        <f>Exports2025!L31/Exports2024!L31</f>
        <v>0</v>
      </c>
      <c r="M31" s="6">
        <f>Exports2025!M31/Exports2024!M31</f>
        <v>0</v>
      </c>
      <c r="N31" s="6">
        <f>Exports2025!N31/Exports2024!N31</f>
        <v>0</v>
      </c>
      <c r="O31" s="6">
        <f>Exports2025!O31/Exports2024!P31</f>
        <v>1.036620956017966</v>
      </c>
      <c r="P31" s="4"/>
      <c r="Q31" s="4"/>
      <c r="R31" s="4"/>
      <c r="S31" s="4"/>
      <c r="T31" s="4"/>
      <c r="U31" s="4"/>
      <c r="V31" s="4"/>
      <c r="W31" s="4"/>
    </row>
    <row r="32" spans="1:23" ht="15" customHeight="1" x14ac:dyDescent="0.25">
      <c r="A32" s="45"/>
      <c r="B32" s="11" t="s">
        <v>34</v>
      </c>
      <c r="C32" s="41">
        <f>Exports2025!C32/Exports2024!C32</f>
        <v>0.6688927425008302</v>
      </c>
      <c r="D32" s="41">
        <f>Exports2025!D32/Exports2024!D32</f>
        <v>1.8602466632877175</v>
      </c>
      <c r="E32" s="41">
        <f>Exports2025!E32/Exports2024!E32</f>
        <v>1.3525536538983971</v>
      </c>
      <c r="F32" s="41">
        <f>Exports2025!F32/Exports2024!F32</f>
        <v>0.64134715276267784</v>
      </c>
      <c r="G32" s="41">
        <f>Exports2025!G32/Exports2024!G32</f>
        <v>1.9210847157054716</v>
      </c>
      <c r="H32" s="41">
        <f>Exports2025!H32/Exports2024!H32</f>
        <v>0</v>
      </c>
      <c r="I32" s="41">
        <f>Exports2025!I32/Exports2024!I32</f>
        <v>0</v>
      </c>
      <c r="J32" s="41">
        <f>Exports2025!J32/Exports2024!J32</f>
        <v>0</v>
      </c>
      <c r="K32" s="41">
        <f>Exports2025!K32/Exports2024!K32</f>
        <v>0</v>
      </c>
      <c r="L32" s="41">
        <f>Exports2025!L32/Exports2024!L32</f>
        <v>0</v>
      </c>
      <c r="M32" s="41">
        <f>Exports2025!M32/Exports2024!M32</f>
        <v>0</v>
      </c>
      <c r="N32" s="41">
        <f>Exports2025!N32/Exports2024!N32</f>
        <v>0</v>
      </c>
      <c r="O32" s="41">
        <f>Exports2025!O32/Exports2024!P32</f>
        <v>1.1441162511144725</v>
      </c>
      <c r="P32" s="4"/>
      <c r="Q32" s="4"/>
      <c r="R32" s="4"/>
      <c r="S32" s="4"/>
      <c r="T32" s="4"/>
      <c r="U32" s="4"/>
      <c r="V32" s="4"/>
      <c r="W32" s="4"/>
    </row>
    <row r="33" spans="1:23" ht="15" customHeight="1" x14ac:dyDescent="0.25">
      <c r="A33" s="46" t="s">
        <v>31</v>
      </c>
      <c r="B33" s="12" t="s">
        <v>33</v>
      </c>
      <c r="C33" s="6">
        <f>Exports2025!C33/Exports2024!C33</f>
        <v>3.4058651638488833</v>
      </c>
      <c r="D33" s="6">
        <f>Exports2025!D33/Exports2024!D33</f>
        <v>0.51833353636252888</v>
      </c>
      <c r="E33" s="6">
        <f>Exports2025!E33/Exports2024!E33</f>
        <v>0.86774481374079859</v>
      </c>
      <c r="F33" s="6">
        <f>Exports2025!F33/Exports2024!F33</f>
        <v>1.0003976845919313</v>
      </c>
      <c r="G33" s="6">
        <f>Exports2025!G33/Exports2024!G33</f>
        <v>0.5994495773540397</v>
      </c>
      <c r="H33" s="6">
        <f>Exports2025!H33/Exports2024!H33</f>
        <v>0</v>
      </c>
      <c r="I33" s="6">
        <f>Exports2025!I33/Exports2024!I33</f>
        <v>0</v>
      </c>
      <c r="J33" s="6">
        <f>Exports2025!J33/Exports2024!J33</f>
        <v>0</v>
      </c>
      <c r="K33" s="6">
        <f>Exports2025!K33/Exports2024!K33</f>
        <v>0</v>
      </c>
      <c r="L33" s="6">
        <f>Exports2025!L33/Exports2024!L33</f>
        <v>0</v>
      </c>
      <c r="M33" s="6">
        <f>Exports2025!M33/Exports2024!M33</f>
        <v>0</v>
      </c>
      <c r="N33" s="6">
        <f>Exports2025!N33/Exports2024!N33</f>
        <v>0</v>
      </c>
      <c r="O33" s="6">
        <f>Exports2025!O33/Exports2024!P33</f>
        <v>0.8799304761755633</v>
      </c>
      <c r="P33" s="4"/>
      <c r="Q33" s="4"/>
      <c r="R33" s="4"/>
      <c r="S33" s="4"/>
      <c r="T33" s="4"/>
      <c r="U33" s="4"/>
      <c r="V33" s="4"/>
      <c r="W33" s="4"/>
    </row>
    <row r="34" spans="1:23" ht="15" customHeight="1" x14ac:dyDescent="0.25">
      <c r="A34" s="44"/>
      <c r="B34" s="9" t="s">
        <v>34</v>
      </c>
      <c r="C34" s="7">
        <f>Exports2025!C34/Exports2024!C34</f>
        <v>2.0902091473224544</v>
      </c>
      <c r="D34" s="7">
        <f>Exports2025!D34/Exports2024!D34</f>
        <v>0.68474291710388246</v>
      </c>
      <c r="E34" s="7">
        <f>Exports2025!E34/Exports2024!E34</f>
        <v>0.70411529010692231</v>
      </c>
      <c r="F34" s="7">
        <f>Exports2025!F34/Exports2024!F34</f>
        <v>1.1378795002686728</v>
      </c>
      <c r="G34" s="7">
        <f>Exports2025!G34/Exports2024!G34</f>
        <v>0.7005856283634061</v>
      </c>
      <c r="H34" s="7">
        <f>Exports2025!H34/Exports2024!H34</f>
        <v>0</v>
      </c>
      <c r="I34" s="7">
        <f>Exports2025!I34/Exports2024!I34</f>
        <v>0</v>
      </c>
      <c r="J34" s="7">
        <f>Exports2025!J34/Exports2024!J34</f>
        <v>0</v>
      </c>
      <c r="K34" s="7">
        <f>Exports2025!K34/Exports2024!K34</f>
        <v>0</v>
      </c>
      <c r="L34" s="7">
        <f>Exports2025!L34/Exports2024!L34</f>
        <v>0</v>
      </c>
      <c r="M34" s="7">
        <f>Exports2025!M34/Exports2024!M34</f>
        <v>0</v>
      </c>
      <c r="N34" s="7">
        <f>Exports2025!N34/Exports2024!N34</f>
        <v>0</v>
      </c>
      <c r="O34" s="7">
        <f>Exports2025!O34/Exports2024!P34</f>
        <v>0.87960392906965035</v>
      </c>
      <c r="P34" s="4"/>
      <c r="Q34" s="4"/>
      <c r="R34" s="4"/>
      <c r="S34" s="4"/>
      <c r="T34" s="4"/>
      <c r="U34" s="4"/>
      <c r="V34" s="4"/>
      <c r="W34" s="4"/>
    </row>
    <row r="35" spans="1:23" ht="15" customHeight="1" x14ac:dyDescent="0.25">
      <c r="A35" s="44" t="s">
        <v>32</v>
      </c>
      <c r="B35" s="10" t="s">
        <v>33</v>
      </c>
      <c r="C35" s="6">
        <f>Exports2025!C35/Exports2024!C35</f>
        <v>0.48818641029819132</v>
      </c>
      <c r="D35" s="6">
        <f>Exports2025!D35/Exports2024!D35</f>
        <v>2.2228119270481521</v>
      </c>
      <c r="E35" s="6">
        <f>Exports2025!E35/Exports2024!E35</f>
        <v>0.86376796608416917</v>
      </c>
      <c r="F35" s="6">
        <f>Exports2025!F35/Exports2024!F35</f>
        <v>23.833756990340621</v>
      </c>
      <c r="G35" s="6">
        <f>Exports2025!G35/Exports2024!G35</f>
        <v>1.501984126984127</v>
      </c>
      <c r="H35" s="6">
        <f>Exports2025!H35/Exports2024!H35</f>
        <v>0</v>
      </c>
      <c r="I35" s="6">
        <f>Exports2025!I35/Exports2024!I35</f>
        <v>0</v>
      </c>
      <c r="J35" s="6">
        <f>Exports2025!J35/Exports2024!J35</f>
        <v>0</v>
      </c>
      <c r="K35" s="6">
        <f>Exports2025!K35/Exports2024!K35</f>
        <v>0</v>
      </c>
      <c r="L35" s="6">
        <f>Exports2025!L35/Exports2024!L35</f>
        <v>0</v>
      </c>
      <c r="M35" s="6">
        <f>Exports2025!M35/Exports2024!M35</f>
        <v>0</v>
      </c>
      <c r="N35" s="6">
        <f>Exports2025!N35/Exports2024!N35</f>
        <v>0</v>
      </c>
      <c r="O35" s="6">
        <f>Exports2025!O35/Exports2024!P35</f>
        <v>1.6635534591194969</v>
      </c>
      <c r="P35" s="4"/>
      <c r="Q35" s="4"/>
      <c r="R35" s="4"/>
      <c r="S35" s="4"/>
      <c r="T35" s="4"/>
      <c r="U35" s="4"/>
      <c r="V35" s="4"/>
      <c r="W35" s="4"/>
    </row>
    <row r="36" spans="1:23" ht="15" customHeight="1" x14ac:dyDescent="0.25">
      <c r="A36" s="50"/>
      <c r="B36" s="22" t="s">
        <v>34</v>
      </c>
      <c r="C36" s="41">
        <f>Exports2025!C36/Exports2024!C36</f>
        <v>0.41100364275844742</v>
      </c>
      <c r="D36" s="41">
        <f>Exports2025!D36/Exports2024!D36</f>
        <v>2.3216253900803401</v>
      </c>
      <c r="E36" s="41">
        <f>Exports2025!E36/Exports2024!E36</f>
        <v>2.0071777642028099</v>
      </c>
      <c r="F36" s="41">
        <f>Exports2025!F36/Exports2024!F36</f>
        <v>12.906290956749672</v>
      </c>
      <c r="G36" s="41">
        <f>Exports2025!G36/Exports2024!G36</f>
        <v>1.1033572045304485</v>
      </c>
      <c r="H36" s="41">
        <f>Exports2025!H36/Exports2024!H36</f>
        <v>0</v>
      </c>
      <c r="I36" s="41">
        <f>Exports2025!I36/Exports2024!I36</f>
        <v>0</v>
      </c>
      <c r="J36" s="41">
        <f>Exports2025!J36/Exports2024!J36</f>
        <v>0</v>
      </c>
      <c r="K36" s="41">
        <f>Exports2025!K36/Exports2024!K36</f>
        <v>0</v>
      </c>
      <c r="L36" s="41">
        <f>Exports2025!L36/Exports2024!L36</f>
        <v>0</v>
      </c>
      <c r="M36" s="41">
        <f>Exports2025!M36/Exports2024!M36</f>
        <v>0</v>
      </c>
      <c r="N36" s="41">
        <f>Exports2025!N36/Exports2024!N36</f>
        <v>0</v>
      </c>
      <c r="O36" s="41">
        <f>Exports2025!O36/Exports2024!P36</f>
        <v>1.4892589983060249</v>
      </c>
      <c r="P36" s="4"/>
      <c r="Q36" s="4"/>
      <c r="R36" s="4"/>
      <c r="S36" s="4"/>
      <c r="T36" s="4"/>
      <c r="U36" s="4"/>
      <c r="V36" s="4"/>
      <c r="W36" s="4"/>
    </row>
    <row r="37" spans="1:23" ht="15" customHeight="1" x14ac:dyDescent="0.25">
      <c r="A37" s="44" t="s">
        <v>35</v>
      </c>
      <c r="B37" s="10" t="s">
        <v>33</v>
      </c>
      <c r="C37" s="6">
        <f>Exports2025!C37/Exports2024!C37</f>
        <v>1.9557823129251701</v>
      </c>
      <c r="D37" s="6">
        <f>Exports2025!D37/Exports2024!D37</f>
        <v>1.2150444664031621</v>
      </c>
      <c r="E37" s="6">
        <f>Exports2025!E37/Exports2024!E37</f>
        <v>0.76517389057077456</v>
      </c>
      <c r="F37" s="6">
        <f>Exports2025!F37/Exports2024!F37</f>
        <v>0.98110820405104959</v>
      </c>
      <c r="G37" s="6">
        <f>Exports2025!G37/Exports2024!G37</f>
        <v>1.5183603493679096</v>
      </c>
      <c r="H37" s="6">
        <f>Exports2025!H37/Exports2024!H37</f>
        <v>0</v>
      </c>
      <c r="I37" s="6">
        <f>Exports2025!I37/Exports2024!I37</f>
        <v>0</v>
      </c>
      <c r="J37" s="6">
        <f>Exports2025!J37/Exports2024!J37</f>
        <v>0</v>
      </c>
      <c r="K37" s="6">
        <f>Exports2025!K37/Exports2024!K37</f>
        <v>0</v>
      </c>
      <c r="L37" s="6">
        <f>Exports2025!L37/Exports2024!L37</f>
        <v>0</v>
      </c>
      <c r="M37" s="6">
        <f>Exports2025!M37/Exports2024!M37</f>
        <v>0</v>
      </c>
      <c r="N37" s="6">
        <f>Exports2025!N37/Exports2024!N37</f>
        <v>0</v>
      </c>
      <c r="O37" s="6">
        <f>Exports2025!O37/Exports2024!P37</f>
        <v>1.1638551816015261</v>
      </c>
      <c r="P37" s="4"/>
      <c r="Q37" s="4"/>
      <c r="R37" s="4"/>
      <c r="S37" s="4"/>
      <c r="T37" s="4"/>
      <c r="U37" s="4"/>
      <c r="V37" s="4"/>
      <c r="W37" s="4"/>
    </row>
    <row r="38" spans="1:23" ht="15" customHeight="1" thickBot="1" x14ac:dyDescent="0.3">
      <c r="A38" s="49"/>
      <c r="B38" s="13" t="s">
        <v>34</v>
      </c>
      <c r="C38" s="42">
        <f>Exports2025!C38/Exports2024!C38</f>
        <v>1.0111039241052178</v>
      </c>
      <c r="D38" s="42">
        <f>Exports2025!D38/Exports2024!D38</f>
        <v>1.1067027059859689</v>
      </c>
      <c r="E38" s="42">
        <f>Exports2025!E38/Exports2024!E38</f>
        <v>1.1252618458747448</v>
      </c>
      <c r="F38" s="42">
        <f>Exports2025!F38/Exports2024!F38</f>
        <v>0.87895451743966879</v>
      </c>
      <c r="G38" s="42">
        <f>Exports2025!G38/Exports2024!G38</f>
        <v>1.3759249381095018</v>
      </c>
      <c r="H38" s="42">
        <f>Exports2025!H38/Exports2024!H38</f>
        <v>0</v>
      </c>
      <c r="I38" s="42">
        <f>Exports2025!I38/Exports2024!I38</f>
        <v>0</v>
      </c>
      <c r="J38" s="42">
        <f>Exports2025!J38/Exports2024!J38</f>
        <v>0</v>
      </c>
      <c r="K38" s="42">
        <f>Exports2025!K38/Exports2024!K38</f>
        <v>0</v>
      </c>
      <c r="L38" s="42">
        <f>Exports2025!L38/Exports2024!L38</f>
        <v>0</v>
      </c>
      <c r="M38" s="42">
        <f>Exports2025!M38/Exports2024!M38</f>
        <v>0</v>
      </c>
      <c r="N38" s="42">
        <f>Exports2025!N38/Exports2024!N38</f>
        <v>0</v>
      </c>
      <c r="O38" s="42">
        <f>Exports2025!O38/Exports2024!P38</f>
        <v>1.1025293900006663</v>
      </c>
      <c r="P38" s="4"/>
      <c r="Q38" s="4"/>
      <c r="R38" s="4"/>
      <c r="S38" s="4"/>
      <c r="T38" s="4"/>
      <c r="U38" s="4"/>
      <c r="V38" s="4"/>
      <c r="W38" s="4"/>
    </row>
    <row r="39" spans="1:23" ht="15" customHeight="1" thickTop="1" x14ac:dyDescent="0.25">
      <c r="A39" s="44" t="s">
        <v>13</v>
      </c>
      <c r="B39" s="10" t="s">
        <v>33</v>
      </c>
      <c r="C39" s="6">
        <f>Exports2025!C39/Exports2024!C39</f>
        <v>1.0469851967745818</v>
      </c>
      <c r="D39" s="6">
        <f>Exports2025!D39/Exports2024!D39</f>
        <v>1.274313084127956</v>
      </c>
      <c r="E39" s="6">
        <f>Exports2025!E39/Exports2024!E39</f>
        <v>0.95137404336147835</v>
      </c>
      <c r="F39" s="6">
        <f>Exports2025!F39/Exports2024!F39</f>
        <v>1.165665984273613</v>
      </c>
      <c r="G39" s="6">
        <f>Exports2025!G39/Exports2024!G39</f>
        <v>1.092300515573106</v>
      </c>
      <c r="H39" s="6">
        <f>Exports2025!H39/Exports2024!H39</f>
        <v>0</v>
      </c>
      <c r="I39" s="6">
        <f>Exports2025!I39/Exports2024!I39</f>
        <v>0</v>
      </c>
      <c r="J39" s="6">
        <f>Exports2025!J39/Exports2024!J39</f>
        <v>0</v>
      </c>
      <c r="K39" s="6">
        <f>Exports2025!K39/Exports2024!K39</f>
        <v>0</v>
      </c>
      <c r="L39" s="6">
        <f>Exports2025!L39/Exports2024!L39</f>
        <v>0</v>
      </c>
      <c r="M39" s="6">
        <f>Exports2025!M39/Exports2024!M39</f>
        <v>0</v>
      </c>
      <c r="N39" s="6">
        <f>Exports2025!N39/Exports2024!N39</f>
        <v>0</v>
      </c>
      <c r="O39" s="6">
        <f>Exports2025!O39/Exports2024!P39</f>
        <v>1.1017094777802083</v>
      </c>
      <c r="P39" s="4"/>
      <c r="Q39" s="4"/>
      <c r="R39" s="4"/>
      <c r="S39" s="4"/>
      <c r="T39" s="4"/>
      <c r="U39" s="4"/>
      <c r="V39" s="4"/>
      <c r="W39" s="4"/>
    </row>
    <row r="40" spans="1:23" ht="15" customHeight="1" x14ac:dyDescent="0.25">
      <c r="A40" s="45"/>
      <c r="B40" s="11" t="s">
        <v>34</v>
      </c>
      <c r="C40" s="41">
        <f>Exports2025!C40/Exports2024!C40</f>
        <v>1.06050880737772</v>
      </c>
      <c r="D40" s="41">
        <f>Exports2025!D40/Exports2024!D40</f>
        <v>1.3095669164249837</v>
      </c>
      <c r="E40" s="41">
        <f>Exports2025!E40/Exports2024!E40</f>
        <v>1.0416951240048573</v>
      </c>
      <c r="F40" s="41">
        <f>Exports2025!F40/Exports2024!F40</f>
        <v>1.1888102582355633</v>
      </c>
      <c r="G40" s="41">
        <f>Exports2025!G40/Exports2024!G40</f>
        <v>1.0893864698625182</v>
      </c>
      <c r="H40" s="41">
        <f>Exports2025!H40/Exports2024!H40</f>
        <v>0</v>
      </c>
      <c r="I40" s="41">
        <f>Exports2025!I40/Exports2024!I40</f>
        <v>0</v>
      </c>
      <c r="J40" s="41">
        <f>Exports2025!J40/Exports2024!J40</f>
        <v>0</v>
      </c>
      <c r="K40" s="41">
        <f>Exports2025!K40/Exports2024!K40</f>
        <v>0</v>
      </c>
      <c r="L40" s="41">
        <f>Exports2025!L40/Exports2024!L40</f>
        <v>0</v>
      </c>
      <c r="M40" s="41">
        <f>Exports2025!M40/Exports2024!M40</f>
        <v>0</v>
      </c>
      <c r="N40" s="41">
        <f>Exports2025!N40/Exports2024!N40</f>
        <v>0</v>
      </c>
      <c r="O40" s="41">
        <f>Exports2025!O40/Exports2024!P40</f>
        <v>1.1372409661712208</v>
      </c>
      <c r="P40" s="4"/>
      <c r="Q40" s="4"/>
      <c r="R40" s="4"/>
      <c r="S40" s="4"/>
      <c r="T40" s="4"/>
      <c r="U40" s="4"/>
      <c r="V40" s="4"/>
      <c r="W40" s="4"/>
    </row>
  </sheetData>
  <mergeCells count="20">
    <mergeCell ref="A1:M1"/>
    <mergeCell ref="A21:A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39:A40"/>
    <mergeCell ref="A33:A34"/>
    <mergeCell ref="A37:A38"/>
    <mergeCell ref="A23:A24"/>
    <mergeCell ref="A25:A26"/>
    <mergeCell ref="A27:A28"/>
    <mergeCell ref="A29:A30"/>
    <mergeCell ref="A31:A32"/>
    <mergeCell ref="A35:A36"/>
  </mergeCells>
  <phoneticPr fontId="4"/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6375-C1D9-45CF-BC51-1CAF1C154450}">
  <sheetPr>
    <pageSetUpPr fitToPage="1"/>
  </sheetPr>
  <dimension ref="A1:W41"/>
  <sheetViews>
    <sheetView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P51" sqref="P51"/>
    </sheetView>
  </sheetViews>
  <sheetFormatPr defaultColWidth="8.77734375" defaultRowHeight="13.2" x14ac:dyDescent="0.25"/>
  <cols>
    <col min="1" max="1" width="14.6640625" style="1" customWidth="1"/>
    <col min="2" max="2" width="12" style="1" customWidth="1"/>
    <col min="3" max="15" width="10.77734375" style="1" customWidth="1"/>
    <col min="16" max="16" width="8.88671875" style="1" customWidth="1"/>
    <col min="17" max="16384" width="8.77734375" style="1"/>
  </cols>
  <sheetData>
    <row r="1" spans="1:23" ht="15" x14ac:dyDescent="0.25">
      <c r="A1" s="47" t="s">
        <v>43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23" ht="28.8" customHeight="1" x14ac:dyDescent="0.25">
      <c r="A2" s="16"/>
      <c r="B2" s="5"/>
      <c r="C2" s="14" t="s">
        <v>3</v>
      </c>
      <c r="D2" s="21" t="s">
        <v>4</v>
      </c>
      <c r="E2" s="19" t="s">
        <v>5</v>
      </c>
      <c r="F2" s="28" t="s">
        <v>6</v>
      </c>
      <c r="G2" s="28" t="s">
        <v>36</v>
      </c>
      <c r="H2" s="29" t="s">
        <v>37</v>
      </c>
      <c r="I2" s="29" t="s">
        <v>38</v>
      </c>
      <c r="J2" s="29" t="s">
        <v>39</v>
      </c>
      <c r="K2" s="29" t="s">
        <v>11</v>
      </c>
      <c r="L2" s="29" t="s">
        <v>12</v>
      </c>
      <c r="M2" s="29" t="s">
        <v>40</v>
      </c>
      <c r="N2" s="29" t="s">
        <v>0</v>
      </c>
      <c r="O2" s="20" t="s">
        <v>13</v>
      </c>
      <c r="P2" s="43" t="s">
        <v>45</v>
      </c>
    </row>
    <row r="3" spans="1:23" ht="16.5" customHeight="1" x14ac:dyDescent="0.25">
      <c r="A3" s="46" t="s">
        <v>14</v>
      </c>
      <c r="B3" s="2" t="s">
        <v>15</v>
      </c>
      <c r="C3" s="23">
        <v>368787</v>
      </c>
      <c r="D3" s="23">
        <v>595554</v>
      </c>
      <c r="E3" s="24">
        <v>886542</v>
      </c>
      <c r="F3" s="24">
        <v>749336</v>
      </c>
      <c r="G3" s="24">
        <v>634512</v>
      </c>
      <c r="H3" s="24">
        <v>757109</v>
      </c>
      <c r="I3" s="24">
        <v>768942</v>
      </c>
      <c r="J3" s="24">
        <v>543150</v>
      </c>
      <c r="K3" s="24">
        <v>823223</v>
      </c>
      <c r="L3" s="24">
        <v>615327</v>
      </c>
      <c r="M3" s="39">
        <v>565317</v>
      </c>
      <c r="N3" s="32">
        <v>694918</v>
      </c>
      <c r="O3" s="24">
        <f t="shared" ref="O3:O40" si="0">SUM(C3:N3)</f>
        <v>8002717</v>
      </c>
      <c r="P3" s="24">
        <f>SUM(C3:G3)</f>
        <v>3234731</v>
      </c>
      <c r="Q3" s="27"/>
      <c r="S3" s="27"/>
      <c r="T3" s="27"/>
      <c r="U3" s="27"/>
      <c r="V3" s="27"/>
      <c r="W3" s="27"/>
    </row>
    <row r="4" spans="1:23" ht="16.5" customHeight="1" x14ac:dyDescent="0.25">
      <c r="A4" s="44"/>
      <c r="B4" s="3" t="s">
        <v>16</v>
      </c>
      <c r="C4" s="25">
        <v>490200</v>
      </c>
      <c r="D4" s="25">
        <v>900712</v>
      </c>
      <c r="E4" s="26">
        <v>1213152</v>
      </c>
      <c r="F4" s="26">
        <v>1039854</v>
      </c>
      <c r="G4" s="26">
        <v>972295</v>
      </c>
      <c r="H4" s="26">
        <v>1052567</v>
      </c>
      <c r="I4" s="26">
        <v>1088724</v>
      </c>
      <c r="J4" s="26">
        <v>783152</v>
      </c>
      <c r="K4" s="26">
        <v>1124441</v>
      </c>
      <c r="L4" s="26">
        <v>811635</v>
      </c>
      <c r="M4" s="40">
        <v>875706</v>
      </c>
      <c r="N4" s="33">
        <v>1089458</v>
      </c>
      <c r="O4" s="26">
        <f t="shared" si="0"/>
        <v>11441896</v>
      </c>
      <c r="P4" s="26">
        <f t="shared" ref="P4:P40" si="1">SUM(C4:G4)</f>
        <v>4616213</v>
      </c>
      <c r="Q4" s="27"/>
      <c r="S4" s="27"/>
      <c r="T4" s="27"/>
      <c r="U4" s="27"/>
      <c r="V4" s="27"/>
      <c r="W4" s="27"/>
    </row>
    <row r="5" spans="1:23" ht="16.5" customHeight="1" x14ac:dyDescent="0.25">
      <c r="A5" s="44" t="s">
        <v>17</v>
      </c>
      <c r="B5" s="2" t="s">
        <v>15</v>
      </c>
      <c r="C5" s="23">
        <v>254530</v>
      </c>
      <c r="D5" s="23">
        <v>369953</v>
      </c>
      <c r="E5" s="24">
        <v>455145</v>
      </c>
      <c r="F5" s="24">
        <v>474856</v>
      </c>
      <c r="G5" s="24">
        <v>437249</v>
      </c>
      <c r="H5" s="24">
        <v>300551</v>
      </c>
      <c r="I5" s="24">
        <v>333248</v>
      </c>
      <c r="J5" s="24">
        <v>379361</v>
      </c>
      <c r="K5" s="24">
        <v>442945</v>
      </c>
      <c r="L5" s="24">
        <v>568165</v>
      </c>
      <c r="M5" s="39">
        <v>571459</v>
      </c>
      <c r="N5" s="32">
        <v>736360</v>
      </c>
      <c r="O5" s="24">
        <f t="shared" si="0"/>
        <v>5323822</v>
      </c>
      <c r="P5" s="24">
        <f t="shared" si="1"/>
        <v>1991733</v>
      </c>
      <c r="Q5" s="27"/>
      <c r="S5" s="27"/>
      <c r="T5" s="27"/>
      <c r="U5" s="27"/>
      <c r="V5" s="27"/>
      <c r="W5" s="27"/>
    </row>
    <row r="6" spans="1:23" ht="16.5" customHeight="1" x14ac:dyDescent="0.25">
      <c r="A6" s="44"/>
      <c r="B6" s="3" t="s">
        <v>16</v>
      </c>
      <c r="C6" s="25">
        <v>622991</v>
      </c>
      <c r="D6" s="25">
        <v>718067</v>
      </c>
      <c r="E6" s="26">
        <v>1003420</v>
      </c>
      <c r="F6" s="26">
        <v>1007246</v>
      </c>
      <c r="G6" s="34">
        <v>1070184</v>
      </c>
      <c r="H6" s="26">
        <v>731201</v>
      </c>
      <c r="I6" s="26">
        <v>663336</v>
      </c>
      <c r="J6" s="26">
        <v>622217</v>
      </c>
      <c r="K6" s="26">
        <v>998877</v>
      </c>
      <c r="L6" s="26">
        <v>1285839</v>
      </c>
      <c r="M6" s="40">
        <v>1329176</v>
      </c>
      <c r="N6" s="33">
        <v>1625074</v>
      </c>
      <c r="O6" s="26">
        <f t="shared" si="0"/>
        <v>11677628</v>
      </c>
      <c r="P6" s="26">
        <f t="shared" si="1"/>
        <v>4421908</v>
      </c>
      <c r="Q6" s="27"/>
      <c r="S6" s="27"/>
      <c r="T6" s="27"/>
      <c r="U6" s="27"/>
      <c r="V6" s="27"/>
      <c r="W6" s="27"/>
    </row>
    <row r="7" spans="1:23" ht="16.5" customHeight="1" x14ac:dyDescent="0.25">
      <c r="A7" s="48" t="s">
        <v>18</v>
      </c>
      <c r="B7" s="2" t="s">
        <v>15</v>
      </c>
      <c r="C7" s="23">
        <v>153360</v>
      </c>
      <c r="D7" s="23">
        <v>163260</v>
      </c>
      <c r="E7" s="24">
        <v>179772</v>
      </c>
      <c r="F7" s="24">
        <v>157859</v>
      </c>
      <c r="G7" s="36">
        <v>154383</v>
      </c>
      <c r="H7" s="24">
        <v>172801</v>
      </c>
      <c r="I7" s="24">
        <v>166327</v>
      </c>
      <c r="J7" s="24">
        <v>147015</v>
      </c>
      <c r="K7" s="24">
        <v>164896</v>
      </c>
      <c r="L7" s="24">
        <v>135996</v>
      </c>
      <c r="M7" s="39">
        <v>162673</v>
      </c>
      <c r="N7" s="32">
        <v>256989</v>
      </c>
      <c r="O7" s="24">
        <f t="shared" si="0"/>
        <v>2015331</v>
      </c>
      <c r="P7" s="24">
        <f t="shared" si="1"/>
        <v>808634</v>
      </c>
      <c r="Q7" s="27"/>
      <c r="S7" s="27"/>
      <c r="T7" s="27"/>
      <c r="U7" s="27"/>
      <c r="V7" s="27"/>
      <c r="W7" s="27"/>
    </row>
    <row r="8" spans="1:23" ht="16.5" customHeight="1" x14ac:dyDescent="0.25">
      <c r="A8" s="48"/>
      <c r="B8" s="3" t="s">
        <v>16</v>
      </c>
      <c r="C8" s="25">
        <v>327441</v>
      </c>
      <c r="D8" s="25">
        <v>370462</v>
      </c>
      <c r="E8" s="26">
        <v>401511</v>
      </c>
      <c r="F8" s="31">
        <v>338515</v>
      </c>
      <c r="G8" s="37">
        <v>328269</v>
      </c>
      <c r="H8" s="26">
        <v>386594</v>
      </c>
      <c r="I8" s="26">
        <v>461774</v>
      </c>
      <c r="J8" s="26">
        <v>462586</v>
      </c>
      <c r="K8" s="26">
        <v>463303</v>
      </c>
      <c r="L8" s="26">
        <v>439746</v>
      </c>
      <c r="M8" s="40">
        <v>412749</v>
      </c>
      <c r="N8" s="33">
        <v>723814</v>
      </c>
      <c r="O8" s="26">
        <f t="shared" si="0"/>
        <v>5116764</v>
      </c>
      <c r="P8" s="26">
        <f t="shared" si="1"/>
        <v>1766198</v>
      </c>
      <c r="Q8" s="27"/>
      <c r="S8" s="27"/>
      <c r="T8" s="27"/>
      <c r="U8" s="27"/>
      <c r="V8" s="27"/>
      <c r="W8" s="27"/>
    </row>
    <row r="9" spans="1:23" ht="16.5" customHeight="1" x14ac:dyDescent="0.25">
      <c r="A9" s="44" t="s">
        <v>19</v>
      </c>
      <c r="B9" s="2" t="s">
        <v>15</v>
      </c>
      <c r="C9" s="23">
        <v>222331</v>
      </c>
      <c r="D9" s="23">
        <v>200937</v>
      </c>
      <c r="E9" s="24">
        <v>353619</v>
      </c>
      <c r="F9" s="24">
        <v>164556</v>
      </c>
      <c r="G9" s="35">
        <v>315881</v>
      </c>
      <c r="H9" s="24">
        <v>188024</v>
      </c>
      <c r="I9" s="24">
        <v>165770</v>
      </c>
      <c r="J9" s="24">
        <v>164558</v>
      </c>
      <c r="K9" s="24">
        <v>290164</v>
      </c>
      <c r="L9" s="24">
        <v>108871</v>
      </c>
      <c r="M9" s="39">
        <v>342252</v>
      </c>
      <c r="N9" s="32">
        <v>372688</v>
      </c>
      <c r="O9" s="24">
        <f>SUM(C9:N9)</f>
        <v>2889651</v>
      </c>
      <c r="P9" s="24">
        <f t="shared" si="1"/>
        <v>1257324</v>
      </c>
      <c r="Q9" s="27"/>
      <c r="S9" s="27"/>
      <c r="T9" s="27"/>
      <c r="U9" s="27"/>
      <c r="V9" s="27"/>
      <c r="W9" s="27"/>
    </row>
    <row r="10" spans="1:23" ht="16.5" customHeight="1" x14ac:dyDescent="0.25">
      <c r="A10" s="44"/>
      <c r="B10" s="3" t="s">
        <v>16</v>
      </c>
      <c r="C10" s="25">
        <v>145158</v>
      </c>
      <c r="D10" s="25">
        <v>223184</v>
      </c>
      <c r="E10" s="26">
        <v>274551</v>
      </c>
      <c r="F10" s="26">
        <v>208710</v>
      </c>
      <c r="G10" s="34">
        <v>224454</v>
      </c>
      <c r="H10" s="26">
        <v>219842</v>
      </c>
      <c r="I10" s="26">
        <v>160260</v>
      </c>
      <c r="J10" s="26">
        <v>209846</v>
      </c>
      <c r="K10" s="26">
        <v>204462</v>
      </c>
      <c r="L10" s="26">
        <v>176115</v>
      </c>
      <c r="M10" s="40">
        <v>261716</v>
      </c>
      <c r="N10" s="33">
        <v>361850</v>
      </c>
      <c r="O10" s="26">
        <f>SUM(C10:N10)</f>
        <v>2670148</v>
      </c>
      <c r="P10" s="26">
        <f t="shared" si="1"/>
        <v>1076057</v>
      </c>
      <c r="Q10" s="27"/>
      <c r="S10" s="27"/>
      <c r="T10" s="27"/>
      <c r="U10" s="27"/>
      <c r="V10" s="27"/>
      <c r="W10" s="27"/>
    </row>
    <row r="11" spans="1:23" ht="16.5" customHeight="1" x14ac:dyDescent="0.25">
      <c r="A11" s="44" t="s">
        <v>20</v>
      </c>
      <c r="B11" s="2" t="s">
        <v>15</v>
      </c>
      <c r="C11" s="23">
        <v>310189</v>
      </c>
      <c r="D11" s="23">
        <v>451247</v>
      </c>
      <c r="E11" s="24">
        <v>521288</v>
      </c>
      <c r="F11" s="30">
        <v>572631</v>
      </c>
      <c r="G11" s="24">
        <v>378522</v>
      </c>
      <c r="H11" s="32">
        <v>431272</v>
      </c>
      <c r="I11" s="24">
        <v>327272</v>
      </c>
      <c r="J11" s="24">
        <v>259157</v>
      </c>
      <c r="K11" s="24">
        <v>296760</v>
      </c>
      <c r="L11" s="24">
        <v>426979</v>
      </c>
      <c r="M11" s="39">
        <v>468965</v>
      </c>
      <c r="N11" s="32">
        <v>450738</v>
      </c>
      <c r="O11" s="24">
        <f>SUM(C11:N11)</f>
        <v>4895020</v>
      </c>
      <c r="P11" s="24">
        <f t="shared" si="1"/>
        <v>2233877</v>
      </c>
      <c r="Q11" s="27"/>
      <c r="S11" s="27"/>
      <c r="T11" s="27"/>
      <c r="U11" s="27"/>
      <c r="V11" s="27"/>
      <c r="W11" s="27"/>
    </row>
    <row r="12" spans="1:23" ht="16.5" customHeight="1" x14ac:dyDescent="0.25">
      <c r="A12" s="45"/>
      <c r="B12" s="3" t="s">
        <v>16</v>
      </c>
      <c r="C12" s="25">
        <v>238832</v>
      </c>
      <c r="D12" s="25">
        <v>312437</v>
      </c>
      <c r="E12" s="26">
        <v>361250</v>
      </c>
      <c r="F12" s="31">
        <v>372954</v>
      </c>
      <c r="G12" s="26">
        <v>329494</v>
      </c>
      <c r="H12" s="33">
        <v>382560</v>
      </c>
      <c r="I12" s="26">
        <v>291409</v>
      </c>
      <c r="J12" s="26">
        <v>237144</v>
      </c>
      <c r="K12" s="26">
        <v>242929</v>
      </c>
      <c r="L12" s="26">
        <v>339277</v>
      </c>
      <c r="M12" s="40">
        <v>304455</v>
      </c>
      <c r="N12" s="33">
        <v>336886</v>
      </c>
      <c r="O12" s="26">
        <f>SUM(C12:N12)</f>
        <v>3749627</v>
      </c>
      <c r="P12" s="26">
        <f t="shared" si="1"/>
        <v>1614967</v>
      </c>
      <c r="Q12" s="27"/>
      <c r="S12" s="27"/>
      <c r="T12" s="27"/>
      <c r="U12" s="27"/>
      <c r="V12" s="27"/>
      <c r="W12" s="27"/>
    </row>
    <row r="13" spans="1:23" ht="16.5" customHeight="1" x14ac:dyDescent="0.25">
      <c r="A13" s="46" t="s">
        <v>21</v>
      </c>
      <c r="B13" s="2" t="s">
        <v>15</v>
      </c>
      <c r="C13" s="23">
        <v>63259</v>
      </c>
      <c r="D13" s="23">
        <v>66120</v>
      </c>
      <c r="E13" s="24">
        <v>46750</v>
      </c>
      <c r="F13" s="24">
        <v>60787</v>
      </c>
      <c r="G13" s="35">
        <v>60492</v>
      </c>
      <c r="H13" s="24">
        <v>46592</v>
      </c>
      <c r="I13" s="24">
        <v>69256</v>
      </c>
      <c r="J13" s="24">
        <v>39636</v>
      </c>
      <c r="K13" s="24">
        <v>68538</v>
      </c>
      <c r="L13" s="24">
        <v>60384</v>
      </c>
      <c r="M13" s="39">
        <v>49882</v>
      </c>
      <c r="N13" s="32">
        <v>70130</v>
      </c>
      <c r="O13" s="24">
        <f t="shared" si="0"/>
        <v>701826</v>
      </c>
      <c r="P13" s="24">
        <f t="shared" si="1"/>
        <v>297408</v>
      </c>
      <c r="Q13" s="27"/>
      <c r="S13" s="27"/>
      <c r="T13" s="27"/>
      <c r="U13" s="27"/>
      <c r="V13" s="27"/>
      <c r="W13" s="27"/>
    </row>
    <row r="14" spans="1:23" ht="16.5" customHeight="1" x14ac:dyDescent="0.25">
      <c r="A14" s="44"/>
      <c r="B14" s="3" t="s">
        <v>16</v>
      </c>
      <c r="C14" s="25">
        <v>130832</v>
      </c>
      <c r="D14" s="25">
        <v>126337</v>
      </c>
      <c r="E14" s="26">
        <v>127172</v>
      </c>
      <c r="F14" s="26">
        <v>124824</v>
      </c>
      <c r="G14" s="26">
        <v>123372</v>
      </c>
      <c r="H14" s="26">
        <v>101315</v>
      </c>
      <c r="I14" s="26">
        <v>136314</v>
      </c>
      <c r="J14" s="26">
        <v>101964</v>
      </c>
      <c r="K14" s="26">
        <v>107059</v>
      </c>
      <c r="L14" s="26">
        <v>134450</v>
      </c>
      <c r="M14" s="40">
        <v>114656</v>
      </c>
      <c r="N14" s="33">
        <v>155489</v>
      </c>
      <c r="O14" s="26">
        <f t="shared" si="0"/>
        <v>1483784</v>
      </c>
      <c r="P14" s="26">
        <f t="shared" si="1"/>
        <v>632537</v>
      </c>
      <c r="Q14" s="27"/>
      <c r="S14" s="27"/>
      <c r="T14" s="27"/>
      <c r="U14" s="27"/>
      <c r="V14" s="27"/>
      <c r="W14" s="27"/>
    </row>
    <row r="15" spans="1:23" ht="16.5" customHeight="1" x14ac:dyDescent="0.25">
      <c r="A15" s="44" t="s">
        <v>22</v>
      </c>
      <c r="B15" s="2" t="s">
        <v>15</v>
      </c>
      <c r="C15" s="23">
        <v>66623</v>
      </c>
      <c r="D15" s="23">
        <v>72461</v>
      </c>
      <c r="E15" s="24">
        <v>72521</v>
      </c>
      <c r="F15" s="24">
        <v>78254</v>
      </c>
      <c r="G15" s="24">
        <v>54589</v>
      </c>
      <c r="H15" s="24">
        <v>126649</v>
      </c>
      <c r="I15" s="24">
        <v>70598</v>
      </c>
      <c r="J15" s="24">
        <v>74438</v>
      </c>
      <c r="K15" s="24">
        <v>60601</v>
      </c>
      <c r="L15" s="24">
        <v>91438</v>
      </c>
      <c r="M15" s="39">
        <v>92354</v>
      </c>
      <c r="N15" s="32">
        <v>65432</v>
      </c>
      <c r="O15" s="24">
        <f t="shared" si="0"/>
        <v>925958</v>
      </c>
      <c r="P15" s="24">
        <f t="shared" si="1"/>
        <v>344448</v>
      </c>
      <c r="Q15" s="27"/>
      <c r="S15" s="27"/>
      <c r="T15" s="27"/>
      <c r="U15" s="27"/>
      <c r="V15" s="27"/>
      <c r="W15" s="27"/>
    </row>
    <row r="16" spans="1:23" ht="16.5" customHeight="1" x14ac:dyDescent="0.25">
      <c r="A16" s="44"/>
      <c r="B16" s="3" t="s">
        <v>16</v>
      </c>
      <c r="C16" s="25">
        <v>53834</v>
      </c>
      <c r="D16" s="25">
        <v>66810</v>
      </c>
      <c r="E16" s="26">
        <v>78983</v>
      </c>
      <c r="F16" s="26">
        <v>81995</v>
      </c>
      <c r="G16" s="26">
        <v>75658</v>
      </c>
      <c r="H16" s="26">
        <v>124590</v>
      </c>
      <c r="I16" s="26">
        <v>65205</v>
      </c>
      <c r="J16" s="26">
        <v>95156</v>
      </c>
      <c r="K16" s="26">
        <v>93044</v>
      </c>
      <c r="L16" s="26">
        <v>109303</v>
      </c>
      <c r="M16" s="40">
        <v>93949</v>
      </c>
      <c r="N16" s="33">
        <v>102077</v>
      </c>
      <c r="O16" s="26">
        <f t="shared" si="0"/>
        <v>1040604</v>
      </c>
      <c r="P16" s="26">
        <f t="shared" si="1"/>
        <v>357280</v>
      </c>
      <c r="Q16" s="27"/>
      <c r="S16" s="27"/>
      <c r="T16" s="27"/>
      <c r="U16" s="27"/>
      <c r="V16" s="27"/>
      <c r="W16" s="27"/>
    </row>
    <row r="17" spans="1:23" ht="16.5" customHeight="1" x14ac:dyDescent="0.25">
      <c r="A17" s="44" t="s">
        <v>23</v>
      </c>
      <c r="B17" s="2" t="s">
        <v>15</v>
      </c>
      <c r="C17" s="23">
        <v>46811</v>
      </c>
      <c r="D17" s="23">
        <v>61376</v>
      </c>
      <c r="E17" s="24">
        <v>49157</v>
      </c>
      <c r="F17" s="24">
        <v>46852</v>
      </c>
      <c r="G17" s="24">
        <v>44878</v>
      </c>
      <c r="H17" s="24">
        <v>39948</v>
      </c>
      <c r="I17" s="24">
        <v>53793</v>
      </c>
      <c r="J17" s="24">
        <v>57491</v>
      </c>
      <c r="K17" s="24">
        <v>85114</v>
      </c>
      <c r="L17" s="24">
        <v>76534</v>
      </c>
      <c r="M17" s="39">
        <v>59647</v>
      </c>
      <c r="N17" s="32">
        <v>56361</v>
      </c>
      <c r="O17" s="24">
        <f t="shared" si="0"/>
        <v>677962</v>
      </c>
      <c r="P17" s="24">
        <f t="shared" si="1"/>
        <v>249074</v>
      </c>
      <c r="Q17" s="27"/>
      <c r="S17" s="27"/>
      <c r="T17" s="27"/>
      <c r="U17" s="27"/>
      <c r="V17" s="27"/>
      <c r="W17" s="27"/>
    </row>
    <row r="18" spans="1:23" ht="16.5" customHeight="1" x14ac:dyDescent="0.25">
      <c r="A18" s="44"/>
      <c r="B18" s="3" t="s">
        <v>16</v>
      </c>
      <c r="C18" s="25">
        <v>53893</v>
      </c>
      <c r="D18" s="25">
        <v>55223</v>
      </c>
      <c r="E18" s="26">
        <v>60877</v>
      </c>
      <c r="F18" s="26">
        <v>63541</v>
      </c>
      <c r="G18" s="26">
        <v>53319</v>
      </c>
      <c r="H18" s="26">
        <v>52189</v>
      </c>
      <c r="I18" s="26">
        <v>63522</v>
      </c>
      <c r="J18" s="26">
        <v>67211</v>
      </c>
      <c r="K18" s="26">
        <v>96045</v>
      </c>
      <c r="L18" s="26">
        <v>81228</v>
      </c>
      <c r="M18" s="40">
        <v>78672</v>
      </c>
      <c r="N18" s="33">
        <v>56669</v>
      </c>
      <c r="O18" s="26">
        <f t="shared" si="0"/>
        <v>782389</v>
      </c>
      <c r="P18" s="26">
        <f t="shared" si="1"/>
        <v>286853</v>
      </c>
      <c r="S18" s="27"/>
      <c r="T18" s="27"/>
      <c r="U18" s="27"/>
      <c r="V18" s="27"/>
      <c r="W18" s="27"/>
    </row>
    <row r="19" spans="1:23" ht="16.5" customHeight="1" x14ac:dyDescent="0.25">
      <c r="A19" s="44" t="s">
        <v>24</v>
      </c>
      <c r="B19" s="2" t="s">
        <v>15</v>
      </c>
      <c r="C19" s="23">
        <v>65450</v>
      </c>
      <c r="D19" s="23">
        <v>37921</v>
      </c>
      <c r="E19" s="24">
        <v>42910</v>
      </c>
      <c r="F19" s="24">
        <v>36575</v>
      </c>
      <c r="G19" s="24">
        <v>46439</v>
      </c>
      <c r="H19" s="24">
        <v>72111</v>
      </c>
      <c r="I19" s="24">
        <v>45446</v>
      </c>
      <c r="J19" s="24">
        <v>38710</v>
      </c>
      <c r="K19" s="24">
        <v>61631</v>
      </c>
      <c r="L19" s="24">
        <v>50959</v>
      </c>
      <c r="M19" s="39">
        <v>30256</v>
      </c>
      <c r="N19" s="32">
        <v>77577</v>
      </c>
      <c r="O19" s="24">
        <f t="shared" si="0"/>
        <v>605985</v>
      </c>
      <c r="P19" s="24">
        <f t="shared" si="1"/>
        <v>229295</v>
      </c>
      <c r="S19" s="27"/>
      <c r="T19" s="27"/>
      <c r="U19" s="27"/>
      <c r="V19" s="27"/>
      <c r="W19" s="27"/>
    </row>
    <row r="20" spans="1:23" ht="16.5" customHeight="1" x14ac:dyDescent="0.25">
      <c r="A20" s="44"/>
      <c r="B20" s="3" t="s">
        <v>16</v>
      </c>
      <c r="C20" s="25">
        <v>32539</v>
      </c>
      <c r="D20" s="25">
        <v>23484</v>
      </c>
      <c r="E20" s="26">
        <v>34971</v>
      </c>
      <c r="F20" s="26">
        <v>42418</v>
      </c>
      <c r="G20" s="26">
        <v>16822</v>
      </c>
      <c r="H20" s="26">
        <v>57201</v>
      </c>
      <c r="I20" s="26">
        <v>23232</v>
      </c>
      <c r="J20" s="26">
        <v>19728</v>
      </c>
      <c r="K20" s="26">
        <v>44934</v>
      </c>
      <c r="L20" s="26">
        <v>41680</v>
      </c>
      <c r="M20" s="40">
        <v>19652</v>
      </c>
      <c r="N20" s="33">
        <v>50081</v>
      </c>
      <c r="O20" s="26">
        <f t="shared" si="0"/>
        <v>406742</v>
      </c>
      <c r="P20" s="26">
        <f t="shared" si="1"/>
        <v>150234</v>
      </c>
      <c r="S20" s="27"/>
      <c r="T20" s="27"/>
      <c r="U20" s="27"/>
      <c r="V20" s="27"/>
      <c r="W20" s="27"/>
    </row>
    <row r="21" spans="1:23" ht="16.5" customHeight="1" x14ac:dyDescent="0.25">
      <c r="A21" s="44" t="s">
        <v>41</v>
      </c>
      <c r="B21" s="2" t="s">
        <v>15</v>
      </c>
      <c r="C21" s="23">
        <v>18819</v>
      </c>
      <c r="D21" s="23">
        <v>53425</v>
      </c>
      <c r="E21" s="24">
        <v>61156</v>
      </c>
      <c r="F21" s="24">
        <v>60187</v>
      </c>
      <c r="G21" s="24">
        <v>58249</v>
      </c>
      <c r="H21" s="24">
        <v>40278</v>
      </c>
      <c r="I21" s="24">
        <v>48693</v>
      </c>
      <c r="J21" s="24">
        <v>86545</v>
      </c>
      <c r="K21" s="24">
        <v>74182</v>
      </c>
      <c r="L21" s="24">
        <v>49649</v>
      </c>
      <c r="M21" s="39">
        <v>17059</v>
      </c>
      <c r="N21" s="32">
        <v>45488</v>
      </c>
      <c r="O21" s="24">
        <f t="shared" si="0"/>
        <v>613730</v>
      </c>
      <c r="P21" s="24">
        <f t="shared" si="1"/>
        <v>251836</v>
      </c>
      <c r="Q21" s="27"/>
      <c r="S21" s="27"/>
      <c r="T21" s="27"/>
      <c r="U21" s="27"/>
      <c r="V21" s="27"/>
      <c r="W21" s="27"/>
    </row>
    <row r="22" spans="1:23" ht="16.5" customHeight="1" x14ac:dyDescent="0.25">
      <c r="A22" s="45"/>
      <c r="B22" s="3" t="s">
        <v>16</v>
      </c>
      <c r="C22" s="25">
        <v>14772</v>
      </c>
      <c r="D22" s="25">
        <v>42834</v>
      </c>
      <c r="E22" s="26">
        <v>43473</v>
      </c>
      <c r="F22" s="26">
        <v>30599</v>
      </c>
      <c r="G22" s="26">
        <v>30293</v>
      </c>
      <c r="H22" s="26">
        <v>18814</v>
      </c>
      <c r="I22" s="26">
        <v>39558</v>
      </c>
      <c r="J22" s="26">
        <v>27461</v>
      </c>
      <c r="K22" s="26">
        <v>53821</v>
      </c>
      <c r="L22" s="26">
        <v>21097</v>
      </c>
      <c r="M22" s="40">
        <v>11751</v>
      </c>
      <c r="N22" s="33">
        <v>47863</v>
      </c>
      <c r="O22" s="26">
        <f t="shared" si="0"/>
        <v>382336</v>
      </c>
      <c r="P22" s="26">
        <f t="shared" si="1"/>
        <v>161971</v>
      </c>
      <c r="S22" s="27"/>
      <c r="T22" s="27"/>
      <c r="U22" s="27"/>
      <c r="V22" s="27"/>
      <c r="W22" s="27"/>
    </row>
    <row r="23" spans="1:23" ht="16.5" customHeight="1" x14ac:dyDescent="0.25">
      <c r="A23" s="46" t="s">
        <v>26</v>
      </c>
      <c r="B23" s="2" t="s">
        <v>15</v>
      </c>
      <c r="C23" s="23">
        <v>12810</v>
      </c>
      <c r="D23" s="23">
        <v>23306</v>
      </c>
      <c r="E23" s="24">
        <v>13276</v>
      </c>
      <c r="F23" s="24">
        <v>35107</v>
      </c>
      <c r="G23" s="24">
        <v>31294</v>
      </c>
      <c r="H23" s="24">
        <v>8934</v>
      </c>
      <c r="I23" s="24">
        <v>22669</v>
      </c>
      <c r="J23" s="24">
        <v>18692</v>
      </c>
      <c r="K23" s="24">
        <v>39230</v>
      </c>
      <c r="L23" s="24">
        <v>23836</v>
      </c>
      <c r="M23" s="39">
        <v>61999</v>
      </c>
      <c r="N23" s="32">
        <v>48855</v>
      </c>
      <c r="O23" s="24">
        <f t="shared" si="0"/>
        <v>340008</v>
      </c>
      <c r="P23" s="24">
        <f t="shared" si="1"/>
        <v>115793</v>
      </c>
      <c r="S23" s="27"/>
      <c r="T23" s="27"/>
      <c r="U23" s="27"/>
      <c r="V23" s="27"/>
      <c r="W23" s="27"/>
    </row>
    <row r="24" spans="1:23" ht="16.5" customHeight="1" x14ac:dyDescent="0.25">
      <c r="A24" s="44"/>
      <c r="B24" s="3" t="s">
        <v>16</v>
      </c>
      <c r="C24" s="25">
        <v>13909</v>
      </c>
      <c r="D24" s="25">
        <v>32603</v>
      </c>
      <c r="E24" s="26">
        <v>11570</v>
      </c>
      <c r="F24" s="26">
        <v>36265</v>
      </c>
      <c r="G24" s="26">
        <v>35563</v>
      </c>
      <c r="H24" s="26">
        <v>16845</v>
      </c>
      <c r="I24" s="26">
        <v>31057</v>
      </c>
      <c r="J24" s="26">
        <v>20651</v>
      </c>
      <c r="K24" s="26">
        <v>48973</v>
      </c>
      <c r="L24" s="26">
        <v>25509</v>
      </c>
      <c r="M24" s="40">
        <v>78741</v>
      </c>
      <c r="N24" s="33">
        <v>59359</v>
      </c>
      <c r="O24" s="26">
        <f t="shared" si="0"/>
        <v>411045</v>
      </c>
      <c r="P24" s="26">
        <f t="shared" si="1"/>
        <v>129910</v>
      </c>
      <c r="S24" s="27"/>
      <c r="T24" s="27"/>
      <c r="U24" s="27"/>
      <c r="V24" s="27"/>
      <c r="W24" s="27"/>
    </row>
    <row r="25" spans="1:23" ht="16.5" customHeight="1" x14ac:dyDescent="0.25">
      <c r="A25" s="44" t="s">
        <v>27</v>
      </c>
      <c r="B25" s="2" t="s">
        <v>15</v>
      </c>
      <c r="C25" s="23">
        <v>31079</v>
      </c>
      <c r="D25" s="23">
        <v>13136</v>
      </c>
      <c r="E25" s="24">
        <v>22396</v>
      </c>
      <c r="F25" s="24">
        <v>15620</v>
      </c>
      <c r="G25" s="24">
        <v>40191</v>
      </c>
      <c r="H25" s="24">
        <v>27457</v>
      </c>
      <c r="I25" s="24">
        <v>27470</v>
      </c>
      <c r="J25" s="24">
        <v>54397</v>
      </c>
      <c r="K25" s="24">
        <v>48009</v>
      </c>
      <c r="L25" s="24">
        <v>27453</v>
      </c>
      <c r="M25" s="39">
        <v>36724</v>
      </c>
      <c r="N25" s="32">
        <v>17570</v>
      </c>
      <c r="O25" s="24">
        <f t="shared" si="0"/>
        <v>361502</v>
      </c>
      <c r="P25" s="24">
        <f t="shared" si="1"/>
        <v>122422</v>
      </c>
      <c r="Q25" s="27"/>
      <c r="R25" s="27"/>
      <c r="S25" s="27"/>
      <c r="T25" s="27"/>
      <c r="U25" s="27"/>
      <c r="V25" s="27"/>
      <c r="W25" s="27"/>
    </row>
    <row r="26" spans="1:23" ht="16.5" customHeight="1" x14ac:dyDescent="0.25">
      <c r="A26" s="44"/>
      <c r="B26" s="3" t="s">
        <v>16</v>
      </c>
      <c r="C26" s="25">
        <v>28575</v>
      </c>
      <c r="D26" s="25">
        <v>12082</v>
      </c>
      <c r="E26" s="26">
        <v>30059</v>
      </c>
      <c r="F26" s="26">
        <v>11512</v>
      </c>
      <c r="G26" s="26">
        <v>45977</v>
      </c>
      <c r="H26" s="26">
        <v>31099</v>
      </c>
      <c r="I26" s="26">
        <v>32859</v>
      </c>
      <c r="J26" s="26">
        <v>54013</v>
      </c>
      <c r="K26" s="26">
        <v>46881</v>
      </c>
      <c r="L26" s="26">
        <v>40109</v>
      </c>
      <c r="M26" s="40">
        <v>45000</v>
      </c>
      <c r="N26" s="33">
        <v>16376</v>
      </c>
      <c r="O26" s="26">
        <f t="shared" si="0"/>
        <v>394542</v>
      </c>
      <c r="P26" s="26">
        <f t="shared" si="1"/>
        <v>128205</v>
      </c>
      <c r="Q26" s="27"/>
      <c r="R26" s="27"/>
      <c r="S26" s="27"/>
      <c r="T26" s="27"/>
      <c r="U26" s="27"/>
      <c r="V26" s="27"/>
      <c r="W26" s="27"/>
    </row>
    <row r="27" spans="1:23" ht="16.5" customHeight="1" x14ac:dyDescent="0.25">
      <c r="A27" s="44" t="s">
        <v>28</v>
      </c>
      <c r="B27" s="2" t="s">
        <v>15</v>
      </c>
      <c r="C27" s="23">
        <v>9123</v>
      </c>
      <c r="D27" s="23">
        <v>21865</v>
      </c>
      <c r="E27" s="24">
        <v>69778</v>
      </c>
      <c r="F27" s="24">
        <v>36647</v>
      </c>
      <c r="G27" s="24">
        <v>40175</v>
      </c>
      <c r="H27" s="24">
        <v>25932</v>
      </c>
      <c r="I27" s="24">
        <v>47578</v>
      </c>
      <c r="J27" s="24">
        <v>41277</v>
      </c>
      <c r="K27" s="24">
        <v>45497</v>
      </c>
      <c r="L27" s="24">
        <v>62103</v>
      </c>
      <c r="M27" s="39">
        <v>2951</v>
      </c>
      <c r="N27" s="32">
        <v>58345</v>
      </c>
      <c r="O27" s="24">
        <f t="shared" si="0"/>
        <v>461271</v>
      </c>
      <c r="P27" s="24">
        <f t="shared" si="1"/>
        <v>177588</v>
      </c>
      <c r="Q27" s="27"/>
      <c r="R27" s="27"/>
      <c r="S27" s="27"/>
      <c r="T27" s="27"/>
      <c r="U27" s="27"/>
      <c r="V27" s="27"/>
      <c r="W27" s="27"/>
    </row>
    <row r="28" spans="1:23" ht="16.5" customHeight="1" x14ac:dyDescent="0.25">
      <c r="A28" s="44"/>
      <c r="B28" s="3" t="s">
        <v>16</v>
      </c>
      <c r="C28" s="25">
        <v>11637</v>
      </c>
      <c r="D28" s="25">
        <v>18295</v>
      </c>
      <c r="E28" s="26">
        <v>64997</v>
      </c>
      <c r="F28" s="26">
        <v>34545</v>
      </c>
      <c r="G28" s="26">
        <v>35895</v>
      </c>
      <c r="H28" s="26">
        <v>23283</v>
      </c>
      <c r="I28" s="26">
        <v>25431</v>
      </c>
      <c r="J28" s="26">
        <v>48577</v>
      </c>
      <c r="K28" s="26">
        <v>14884</v>
      </c>
      <c r="L28" s="26">
        <v>50959</v>
      </c>
      <c r="M28" s="40">
        <v>1648</v>
      </c>
      <c r="N28" s="33">
        <v>35067</v>
      </c>
      <c r="O28" s="26">
        <f t="shared" si="0"/>
        <v>365218</v>
      </c>
      <c r="P28" s="26">
        <f t="shared" si="1"/>
        <v>165369</v>
      </c>
      <c r="Q28" s="27"/>
      <c r="R28" s="27"/>
      <c r="S28" s="27"/>
      <c r="T28" s="27"/>
      <c r="U28" s="27"/>
      <c r="V28" s="27"/>
      <c r="W28" s="27"/>
    </row>
    <row r="29" spans="1:23" ht="16.5" customHeight="1" x14ac:dyDescent="0.25">
      <c r="A29" s="44" t="s">
        <v>29</v>
      </c>
      <c r="B29" s="2" t="s">
        <v>15</v>
      </c>
      <c r="C29" s="23">
        <v>8399</v>
      </c>
      <c r="D29" s="23">
        <v>20582</v>
      </c>
      <c r="E29" s="24">
        <v>52242</v>
      </c>
      <c r="F29" s="24">
        <v>15775</v>
      </c>
      <c r="G29" s="24">
        <v>11687</v>
      </c>
      <c r="H29" s="24">
        <v>43508</v>
      </c>
      <c r="I29" s="24">
        <v>54642</v>
      </c>
      <c r="J29" s="24">
        <v>34876</v>
      </c>
      <c r="K29" s="24">
        <v>35934</v>
      </c>
      <c r="L29" s="24">
        <v>32243</v>
      </c>
      <c r="M29" s="39">
        <v>23304</v>
      </c>
      <c r="N29" s="32">
        <v>50858</v>
      </c>
      <c r="O29" s="24">
        <f t="shared" si="0"/>
        <v>384050</v>
      </c>
      <c r="P29" s="24">
        <f t="shared" si="1"/>
        <v>108685</v>
      </c>
      <c r="Q29" s="27"/>
      <c r="S29" s="27"/>
      <c r="T29" s="27"/>
      <c r="U29" s="27"/>
      <c r="V29" s="27"/>
      <c r="W29" s="27"/>
    </row>
    <row r="30" spans="1:23" ht="16.5" customHeight="1" x14ac:dyDescent="0.25">
      <c r="A30" s="44"/>
      <c r="B30" s="3" t="s">
        <v>16</v>
      </c>
      <c r="C30" s="25">
        <v>8518</v>
      </c>
      <c r="D30" s="25">
        <v>6523</v>
      </c>
      <c r="E30" s="26">
        <v>34907</v>
      </c>
      <c r="F30" s="26">
        <v>15825</v>
      </c>
      <c r="G30" s="26">
        <v>12465</v>
      </c>
      <c r="H30" s="26">
        <v>36418</v>
      </c>
      <c r="I30" s="26">
        <v>28899</v>
      </c>
      <c r="J30" s="26">
        <v>29237</v>
      </c>
      <c r="K30" s="26">
        <v>19899</v>
      </c>
      <c r="L30" s="26">
        <v>30169</v>
      </c>
      <c r="M30" s="40">
        <v>18210</v>
      </c>
      <c r="N30" s="33">
        <v>27798</v>
      </c>
      <c r="O30" s="26">
        <f t="shared" si="0"/>
        <v>268868</v>
      </c>
      <c r="P30" s="26">
        <f t="shared" si="1"/>
        <v>78238</v>
      </c>
      <c r="Q30" s="27"/>
      <c r="S30" s="27"/>
      <c r="T30" s="27"/>
      <c r="U30" s="27"/>
      <c r="V30" s="27"/>
      <c r="W30" s="27"/>
    </row>
    <row r="31" spans="1:23" ht="16.5" customHeight="1" x14ac:dyDescent="0.25">
      <c r="A31" s="44" t="s">
        <v>30</v>
      </c>
      <c r="B31" s="2" t="s">
        <v>15</v>
      </c>
      <c r="C31" s="23">
        <v>18957</v>
      </c>
      <c r="D31" s="23">
        <v>38806</v>
      </c>
      <c r="E31" s="24">
        <v>43933</v>
      </c>
      <c r="F31" s="24">
        <v>49687</v>
      </c>
      <c r="G31" s="24">
        <v>32965</v>
      </c>
      <c r="H31" s="24">
        <v>60810</v>
      </c>
      <c r="I31" s="24">
        <v>35252</v>
      </c>
      <c r="J31" s="24">
        <v>26138</v>
      </c>
      <c r="K31" s="24">
        <v>37297</v>
      </c>
      <c r="L31" s="24">
        <v>44515</v>
      </c>
      <c r="M31" s="39">
        <v>17867</v>
      </c>
      <c r="N31" s="32">
        <v>29920</v>
      </c>
      <c r="O31" s="24">
        <f t="shared" si="0"/>
        <v>436147</v>
      </c>
      <c r="P31" s="24">
        <f t="shared" si="1"/>
        <v>184348</v>
      </c>
      <c r="Q31" s="27"/>
      <c r="S31" s="27"/>
      <c r="T31" s="27"/>
      <c r="U31" s="27"/>
      <c r="V31" s="27"/>
      <c r="W31" s="27"/>
    </row>
    <row r="32" spans="1:23" ht="16.5" customHeight="1" x14ac:dyDescent="0.25">
      <c r="A32" s="45"/>
      <c r="B32" s="3" t="s">
        <v>16</v>
      </c>
      <c r="C32" s="25">
        <v>27103</v>
      </c>
      <c r="D32" s="25">
        <v>29595</v>
      </c>
      <c r="E32" s="26">
        <v>58896</v>
      </c>
      <c r="F32" s="26">
        <v>82782</v>
      </c>
      <c r="G32" s="26">
        <v>27067</v>
      </c>
      <c r="H32" s="26">
        <v>73036</v>
      </c>
      <c r="I32" s="26">
        <v>56125</v>
      </c>
      <c r="J32" s="26">
        <v>42658</v>
      </c>
      <c r="K32" s="26">
        <v>40375</v>
      </c>
      <c r="L32" s="26">
        <v>41238</v>
      </c>
      <c r="M32" s="40">
        <v>23511</v>
      </c>
      <c r="N32" s="33">
        <v>49346</v>
      </c>
      <c r="O32" s="26">
        <f t="shared" si="0"/>
        <v>551732</v>
      </c>
      <c r="P32" s="26">
        <f t="shared" si="1"/>
        <v>225443</v>
      </c>
      <c r="Q32" s="27"/>
      <c r="R32" s="27"/>
      <c r="S32" s="27"/>
      <c r="T32" s="27"/>
      <c r="U32" s="27"/>
      <c r="V32" s="27"/>
      <c r="W32" s="27"/>
    </row>
    <row r="33" spans="1:23" ht="16.5" customHeight="1" x14ac:dyDescent="0.25">
      <c r="A33" s="46" t="s">
        <v>31</v>
      </c>
      <c r="B33" s="2" t="s">
        <v>15</v>
      </c>
      <c r="C33" s="23">
        <v>9582</v>
      </c>
      <c r="D33" s="23">
        <v>41045</v>
      </c>
      <c r="E33" s="24">
        <v>44830</v>
      </c>
      <c r="F33" s="24">
        <v>45262</v>
      </c>
      <c r="G33" s="24">
        <v>50870</v>
      </c>
      <c r="H33" s="24">
        <v>27509</v>
      </c>
      <c r="I33" s="24">
        <v>40285</v>
      </c>
      <c r="J33" s="24">
        <v>35328</v>
      </c>
      <c r="K33" s="24">
        <v>25639</v>
      </c>
      <c r="L33" s="24">
        <v>29266</v>
      </c>
      <c r="M33" s="39">
        <v>16431</v>
      </c>
      <c r="N33" s="32">
        <v>56401</v>
      </c>
      <c r="O33" s="24">
        <f t="shared" si="0"/>
        <v>422448</v>
      </c>
      <c r="P33" s="24">
        <f t="shared" si="1"/>
        <v>191589</v>
      </c>
      <c r="Q33" s="27"/>
      <c r="R33" s="27"/>
      <c r="S33" s="27"/>
      <c r="T33" s="27"/>
      <c r="U33" s="27"/>
      <c r="V33" s="27"/>
      <c r="W33" s="27"/>
    </row>
    <row r="34" spans="1:23" ht="16.5" customHeight="1" x14ac:dyDescent="0.25">
      <c r="A34" s="44"/>
      <c r="B34" s="3" t="s">
        <v>16</v>
      </c>
      <c r="C34" s="25">
        <v>17404</v>
      </c>
      <c r="D34" s="25">
        <v>47650</v>
      </c>
      <c r="E34" s="26">
        <v>90346</v>
      </c>
      <c r="F34" s="26">
        <v>59552</v>
      </c>
      <c r="G34" s="26">
        <v>63180</v>
      </c>
      <c r="H34" s="26">
        <v>46852</v>
      </c>
      <c r="I34" s="26">
        <v>54336</v>
      </c>
      <c r="J34" s="26">
        <v>48493</v>
      </c>
      <c r="K34" s="26">
        <v>44022</v>
      </c>
      <c r="L34" s="26">
        <v>38696</v>
      </c>
      <c r="M34" s="40">
        <v>41195</v>
      </c>
      <c r="N34" s="33">
        <v>85274</v>
      </c>
      <c r="O34" s="26">
        <f t="shared" si="0"/>
        <v>637000</v>
      </c>
      <c r="P34" s="26">
        <f t="shared" si="1"/>
        <v>278132</v>
      </c>
      <c r="Q34" s="27"/>
      <c r="R34" s="27"/>
      <c r="S34" s="27"/>
      <c r="T34" s="27"/>
      <c r="U34" s="27"/>
      <c r="V34" s="27"/>
      <c r="W34" s="27"/>
    </row>
    <row r="35" spans="1:23" ht="16.5" customHeight="1" x14ac:dyDescent="0.25">
      <c r="A35" s="44" t="s">
        <v>32</v>
      </c>
      <c r="B35" s="2" t="s">
        <v>15</v>
      </c>
      <c r="C35" s="23">
        <v>30685</v>
      </c>
      <c r="D35" s="23">
        <v>20726</v>
      </c>
      <c r="E35" s="24">
        <v>19342</v>
      </c>
      <c r="F35" s="24">
        <v>1967</v>
      </c>
      <c r="G35" s="24">
        <v>22680</v>
      </c>
      <c r="H35" s="24">
        <v>23830</v>
      </c>
      <c r="I35" s="24">
        <v>18539</v>
      </c>
      <c r="J35" s="24">
        <v>30034</v>
      </c>
      <c r="K35" s="24">
        <v>10162</v>
      </c>
      <c r="L35" s="24">
        <v>49693</v>
      </c>
      <c r="M35" s="39">
        <v>32506</v>
      </c>
      <c r="N35" s="32">
        <v>18404</v>
      </c>
      <c r="O35" s="24">
        <f t="shared" si="0"/>
        <v>278568</v>
      </c>
      <c r="P35" s="24">
        <f t="shared" si="1"/>
        <v>95400</v>
      </c>
      <c r="Q35" s="27"/>
      <c r="R35" s="27"/>
      <c r="S35" s="27"/>
      <c r="T35" s="27"/>
      <c r="U35" s="27"/>
      <c r="V35" s="27"/>
      <c r="W35" s="27"/>
    </row>
    <row r="36" spans="1:23" ht="16.5" customHeight="1" x14ac:dyDescent="0.25">
      <c r="A36" s="45"/>
      <c r="B36" s="3" t="s">
        <v>16</v>
      </c>
      <c r="C36" s="25">
        <v>23883</v>
      </c>
      <c r="D36" s="25">
        <v>15061</v>
      </c>
      <c r="E36" s="26">
        <v>6548</v>
      </c>
      <c r="F36" s="26">
        <v>1526</v>
      </c>
      <c r="G36" s="26">
        <v>19689</v>
      </c>
      <c r="H36" s="26">
        <v>9304</v>
      </c>
      <c r="I36" s="26">
        <v>13689</v>
      </c>
      <c r="J36" s="26">
        <v>28373</v>
      </c>
      <c r="K36" s="26">
        <v>4019</v>
      </c>
      <c r="L36" s="26">
        <v>32356</v>
      </c>
      <c r="M36" s="40">
        <v>20823</v>
      </c>
      <c r="N36" s="33">
        <v>16925</v>
      </c>
      <c r="O36" s="26">
        <f t="shared" si="0"/>
        <v>192196</v>
      </c>
      <c r="P36" s="26">
        <f t="shared" si="1"/>
        <v>66707</v>
      </c>
      <c r="Q36" s="27"/>
      <c r="R36" s="27"/>
      <c r="S36" s="27"/>
      <c r="T36" s="27"/>
      <c r="U36" s="27"/>
      <c r="V36" s="27"/>
      <c r="W36" s="27"/>
    </row>
    <row r="37" spans="1:23" ht="16.5" customHeight="1" x14ac:dyDescent="0.25">
      <c r="A37" s="44" t="s">
        <v>35</v>
      </c>
      <c r="B37" s="2" t="s">
        <v>15</v>
      </c>
      <c r="C37" s="23">
        <v>54096</v>
      </c>
      <c r="D37" s="23">
        <v>113344</v>
      </c>
      <c r="E37" s="24">
        <v>162516</v>
      </c>
      <c r="F37" s="24">
        <v>162822</v>
      </c>
      <c r="G37" s="24">
        <v>129491</v>
      </c>
      <c r="H37" s="24">
        <v>157466</v>
      </c>
      <c r="I37" s="24">
        <v>144568</v>
      </c>
      <c r="J37" s="24">
        <v>160987</v>
      </c>
      <c r="K37" s="24">
        <v>192733</v>
      </c>
      <c r="L37" s="24">
        <v>130093</v>
      </c>
      <c r="M37" s="39">
        <v>138592</v>
      </c>
      <c r="N37" s="32">
        <v>173372</v>
      </c>
      <c r="O37" s="24">
        <f t="shared" si="0"/>
        <v>1720080</v>
      </c>
      <c r="P37" s="24">
        <f t="shared" si="1"/>
        <v>622269</v>
      </c>
      <c r="Q37" s="27"/>
      <c r="R37" s="27"/>
      <c r="S37" s="27"/>
      <c r="T37" s="27"/>
      <c r="U37" s="27"/>
      <c r="V37" s="27"/>
      <c r="W37" s="27"/>
    </row>
    <row r="38" spans="1:23" ht="16.5" customHeight="1" x14ac:dyDescent="0.25">
      <c r="A38" s="45"/>
      <c r="B38" s="3" t="s">
        <v>16</v>
      </c>
      <c r="C38" s="25">
        <v>74208</v>
      </c>
      <c r="D38" s="25">
        <v>164635</v>
      </c>
      <c r="E38" s="26">
        <v>153239</v>
      </c>
      <c r="F38" s="26">
        <v>167119</v>
      </c>
      <c r="G38" s="26">
        <v>146226</v>
      </c>
      <c r="H38" s="26">
        <v>186286</v>
      </c>
      <c r="I38" s="26">
        <v>159471</v>
      </c>
      <c r="J38" s="26">
        <v>168645</v>
      </c>
      <c r="K38" s="26">
        <v>180286</v>
      </c>
      <c r="L38" s="26">
        <v>150379</v>
      </c>
      <c r="M38" s="40">
        <v>179737</v>
      </c>
      <c r="N38" s="33">
        <v>165950</v>
      </c>
      <c r="O38" s="26">
        <f t="shared" si="0"/>
        <v>1896181</v>
      </c>
      <c r="P38" s="26">
        <f t="shared" si="1"/>
        <v>705427</v>
      </c>
      <c r="Q38" s="27"/>
      <c r="R38" s="27"/>
      <c r="S38" s="27"/>
      <c r="T38" s="27"/>
      <c r="U38" s="27"/>
      <c r="V38" s="27"/>
      <c r="W38" s="27"/>
    </row>
    <row r="39" spans="1:23" ht="16.5" customHeight="1" x14ac:dyDescent="0.25">
      <c r="A39" s="46" t="s">
        <v>13</v>
      </c>
      <c r="B39" s="2" t="s">
        <v>15</v>
      </c>
      <c r="C39" s="23">
        <v>1744890</v>
      </c>
      <c r="D39" s="23">
        <v>2365064</v>
      </c>
      <c r="E39" s="24">
        <v>3097173</v>
      </c>
      <c r="F39" s="24">
        <v>2764780</v>
      </c>
      <c r="G39" s="24">
        <v>2544547</v>
      </c>
      <c r="H39" s="24">
        <v>2550781</v>
      </c>
      <c r="I39" s="24">
        <v>2440348</v>
      </c>
      <c r="J39" s="24">
        <v>2191790</v>
      </c>
      <c r="K39" s="24">
        <v>2802555</v>
      </c>
      <c r="L39" s="24">
        <v>2583504</v>
      </c>
      <c r="M39" s="39">
        <v>2690238</v>
      </c>
      <c r="N39" s="32">
        <v>3280406</v>
      </c>
      <c r="O39" s="24">
        <f t="shared" si="0"/>
        <v>31056076</v>
      </c>
      <c r="P39" s="24">
        <f t="shared" si="1"/>
        <v>12516454</v>
      </c>
      <c r="Q39" s="27"/>
      <c r="R39" s="27"/>
      <c r="S39" s="27"/>
      <c r="T39" s="27"/>
      <c r="U39" s="27"/>
      <c r="V39" s="27"/>
      <c r="W39" s="27"/>
    </row>
    <row r="40" spans="1:23" ht="16.5" customHeight="1" x14ac:dyDescent="0.25">
      <c r="A40" s="45"/>
      <c r="B40" s="3" t="s">
        <v>16</v>
      </c>
      <c r="C40" s="25">
        <v>2315729</v>
      </c>
      <c r="D40" s="25">
        <v>3165994</v>
      </c>
      <c r="E40" s="26">
        <v>4049922</v>
      </c>
      <c r="F40" s="26">
        <v>3719782</v>
      </c>
      <c r="G40" s="26">
        <v>3610222</v>
      </c>
      <c r="H40" s="26">
        <v>3549996</v>
      </c>
      <c r="I40" s="26">
        <v>3395201</v>
      </c>
      <c r="J40" s="26">
        <v>3067112</v>
      </c>
      <c r="K40" s="26">
        <v>3828254</v>
      </c>
      <c r="L40" s="26">
        <v>3849785</v>
      </c>
      <c r="M40" s="40">
        <v>3911347</v>
      </c>
      <c r="N40" s="33">
        <v>5005356</v>
      </c>
      <c r="O40" s="26">
        <f t="shared" si="0"/>
        <v>43468700</v>
      </c>
      <c r="P40" s="26">
        <f t="shared" si="1"/>
        <v>16861649</v>
      </c>
      <c r="Q40" s="27"/>
      <c r="R40" s="27"/>
      <c r="S40" s="27"/>
      <c r="T40" s="27"/>
      <c r="U40" s="27"/>
      <c r="V40" s="27"/>
      <c r="W40" s="27"/>
    </row>
    <row r="41" spans="1:23" x14ac:dyDescent="0.25">
      <c r="P41" s="27"/>
      <c r="Q41" s="27"/>
    </row>
  </sheetData>
  <autoFilter ref="A2:W40" xr:uid="{00000000-0001-0000-0100-000000000000}"/>
  <mergeCells count="20">
    <mergeCell ref="A37:A38"/>
    <mergeCell ref="A39:A40"/>
    <mergeCell ref="A25:A26"/>
    <mergeCell ref="A27:A28"/>
    <mergeCell ref="A29:A30"/>
    <mergeCell ref="A31:A32"/>
    <mergeCell ref="A33:A34"/>
    <mergeCell ref="A35:A36"/>
    <mergeCell ref="A23:A24"/>
    <mergeCell ref="A1:O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phoneticPr fontId="4"/>
  <pageMargins left="0.7" right="0.7" top="0.75" bottom="0.75" header="0.3" footer="0.3"/>
  <pageSetup paperSize="9" scale="74" fitToWidth="0" orientation="landscape" r:id="rId1"/>
  <ignoredErrors>
    <ignoredError sqref="P3:P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Exports2025</vt:lpstr>
      <vt:lpstr>変換用</vt:lpstr>
      <vt:lpstr>Year-on-year</vt:lpstr>
      <vt:lpstr>Exports2024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¿ q  8ú Æ h èÆ().xlsm</dc:title>
  <dc:creator>R9</dc:creator>
  <cp:lastModifiedBy>R49</cp:lastModifiedBy>
  <cp:lastPrinted>2024-01-13T07:12:09Z</cp:lastPrinted>
  <dcterms:created xsi:type="dcterms:W3CDTF">2022-10-03T05:35:31Z</dcterms:created>
  <dcterms:modified xsi:type="dcterms:W3CDTF">2025-07-28T01:28:26Z</dcterms:modified>
</cp:coreProperties>
</file>