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AKE-NAS01\share\海外業務部\海外向けHPFact更新データ\Sake Export\2024年 更新分\"/>
    </mc:Choice>
  </mc:AlternateContent>
  <xr:revisionPtr revIDLastSave="0" documentId="13_ncr:1_{52AFEA1E-A5F7-46A1-89CD-02CD07D681BF}" xr6:coauthVersionLast="47" xr6:coauthVersionMax="47" xr10:uidLastSave="{00000000-0000-0000-0000-000000000000}"/>
  <bookViews>
    <workbookView xWindow="1380" yWindow="108" windowWidth="21624" windowHeight="12240" xr2:uid="{00000000-000D-0000-FFFF-FFFF00000000}"/>
  </bookViews>
  <sheets>
    <sheet name="Exports2024" sheetId="2" r:id="rId1"/>
    <sheet name="Year-on-year" sheetId="4" r:id="rId2"/>
    <sheet name="Exports2023" sheetId="7" r:id="rId3"/>
  </sheets>
  <definedNames>
    <definedName name="_xlnm._FilterDatabase" localSheetId="2" hidden="1">Exports2023!$A$2:$W$40</definedName>
    <definedName name="_xlnm._FilterDatabase" localSheetId="0" hidden="1">Exports2024!$A$2:$W$40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4" l="1"/>
  <c r="E7" i="4"/>
  <c r="F7" i="4"/>
  <c r="G7" i="4"/>
  <c r="H7" i="4"/>
  <c r="I7" i="4"/>
  <c r="J7" i="4"/>
  <c r="K7" i="4"/>
  <c r="L7" i="4"/>
  <c r="M7" i="4"/>
  <c r="N7" i="4"/>
  <c r="D8" i="4"/>
  <c r="E8" i="4"/>
  <c r="F8" i="4"/>
  <c r="G8" i="4"/>
  <c r="H8" i="4"/>
  <c r="I8" i="4"/>
  <c r="J8" i="4"/>
  <c r="K8" i="4"/>
  <c r="L8" i="4"/>
  <c r="M8" i="4"/>
  <c r="N8" i="4"/>
  <c r="D9" i="4"/>
  <c r="E9" i="4"/>
  <c r="F9" i="4"/>
  <c r="G9" i="4"/>
  <c r="H9" i="4"/>
  <c r="I9" i="4"/>
  <c r="J9" i="4"/>
  <c r="K9" i="4"/>
  <c r="L9" i="4"/>
  <c r="M9" i="4"/>
  <c r="N9" i="4"/>
  <c r="D10" i="4"/>
  <c r="E10" i="4"/>
  <c r="F10" i="4"/>
  <c r="G10" i="4"/>
  <c r="H10" i="4"/>
  <c r="I10" i="4"/>
  <c r="J10" i="4"/>
  <c r="K10" i="4"/>
  <c r="L10" i="4"/>
  <c r="M10" i="4"/>
  <c r="N10" i="4"/>
  <c r="D11" i="4"/>
  <c r="E11" i="4"/>
  <c r="F11" i="4"/>
  <c r="G11" i="4"/>
  <c r="H11" i="4"/>
  <c r="I11" i="4"/>
  <c r="J11" i="4"/>
  <c r="K11" i="4"/>
  <c r="L11" i="4"/>
  <c r="M11" i="4"/>
  <c r="N11" i="4"/>
  <c r="D12" i="4"/>
  <c r="E12" i="4"/>
  <c r="F12" i="4"/>
  <c r="G12" i="4"/>
  <c r="H12" i="4"/>
  <c r="I12" i="4"/>
  <c r="J12" i="4"/>
  <c r="K12" i="4"/>
  <c r="L12" i="4"/>
  <c r="M12" i="4"/>
  <c r="N12" i="4"/>
  <c r="D13" i="4"/>
  <c r="E13" i="4"/>
  <c r="F13" i="4"/>
  <c r="G13" i="4"/>
  <c r="H13" i="4"/>
  <c r="I13" i="4"/>
  <c r="J13" i="4"/>
  <c r="K13" i="4"/>
  <c r="L13" i="4"/>
  <c r="M13" i="4"/>
  <c r="N13" i="4"/>
  <c r="D14" i="4"/>
  <c r="E14" i="4"/>
  <c r="F14" i="4"/>
  <c r="G14" i="4"/>
  <c r="H14" i="4"/>
  <c r="I14" i="4"/>
  <c r="J14" i="4"/>
  <c r="K14" i="4"/>
  <c r="L14" i="4"/>
  <c r="M14" i="4"/>
  <c r="N14" i="4"/>
  <c r="D15" i="4"/>
  <c r="E15" i="4"/>
  <c r="F15" i="4"/>
  <c r="G15" i="4"/>
  <c r="H15" i="4"/>
  <c r="I15" i="4"/>
  <c r="J15" i="4"/>
  <c r="K15" i="4"/>
  <c r="L15" i="4"/>
  <c r="M15" i="4"/>
  <c r="N15" i="4"/>
  <c r="D16" i="4"/>
  <c r="E16" i="4"/>
  <c r="F16" i="4"/>
  <c r="G16" i="4"/>
  <c r="H16" i="4"/>
  <c r="I16" i="4"/>
  <c r="J16" i="4"/>
  <c r="K16" i="4"/>
  <c r="L16" i="4"/>
  <c r="M16" i="4"/>
  <c r="N16" i="4"/>
  <c r="D17" i="4"/>
  <c r="E17" i="4"/>
  <c r="F17" i="4"/>
  <c r="G17" i="4"/>
  <c r="H17" i="4"/>
  <c r="I17" i="4"/>
  <c r="J17" i="4"/>
  <c r="K17" i="4"/>
  <c r="L17" i="4"/>
  <c r="M17" i="4"/>
  <c r="N17" i="4"/>
  <c r="D18" i="4"/>
  <c r="E18" i="4"/>
  <c r="F18" i="4"/>
  <c r="G18" i="4"/>
  <c r="H18" i="4"/>
  <c r="I18" i="4"/>
  <c r="J18" i="4"/>
  <c r="K18" i="4"/>
  <c r="L18" i="4"/>
  <c r="M18" i="4"/>
  <c r="N18" i="4"/>
  <c r="D19" i="4"/>
  <c r="E19" i="4"/>
  <c r="F19" i="4"/>
  <c r="G19" i="4"/>
  <c r="H19" i="4"/>
  <c r="I19" i="4"/>
  <c r="J19" i="4"/>
  <c r="K19" i="4"/>
  <c r="L19" i="4"/>
  <c r="M19" i="4"/>
  <c r="N19" i="4"/>
  <c r="D20" i="4"/>
  <c r="E20" i="4"/>
  <c r="F20" i="4"/>
  <c r="G20" i="4"/>
  <c r="H20" i="4"/>
  <c r="I20" i="4"/>
  <c r="J20" i="4"/>
  <c r="K20" i="4"/>
  <c r="L20" i="4"/>
  <c r="M20" i="4"/>
  <c r="N20" i="4"/>
  <c r="D21" i="4"/>
  <c r="E21" i="4"/>
  <c r="F21" i="4"/>
  <c r="G21" i="4"/>
  <c r="H21" i="4"/>
  <c r="I21" i="4"/>
  <c r="J21" i="4"/>
  <c r="K21" i="4"/>
  <c r="L21" i="4"/>
  <c r="M21" i="4"/>
  <c r="N21" i="4"/>
  <c r="D22" i="4"/>
  <c r="E22" i="4"/>
  <c r="F22" i="4"/>
  <c r="G22" i="4"/>
  <c r="H22" i="4"/>
  <c r="I22" i="4"/>
  <c r="J22" i="4"/>
  <c r="K22" i="4"/>
  <c r="L22" i="4"/>
  <c r="M22" i="4"/>
  <c r="N22" i="4"/>
  <c r="D23" i="4"/>
  <c r="E23" i="4"/>
  <c r="F23" i="4"/>
  <c r="G23" i="4"/>
  <c r="H23" i="4"/>
  <c r="I23" i="4"/>
  <c r="J23" i="4"/>
  <c r="K23" i="4"/>
  <c r="L23" i="4"/>
  <c r="M23" i="4"/>
  <c r="N23" i="4"/>
  <c r="D24" i="4"/>
  <c r="E24" i="4"/>
  <c r="F24" i="4"/>
  <c r="G24" i="4"/>
  <c r="H24" i="4"/>
  <c r="I24" i="4"/>
  <c r="J24" i="4"/>
  <c r="K24" i="4"/>
  <c r="L24" i="4"/>
  <c r="M24" i="4"/>
  <c r="N24" i="4"/>
  <c r="D25" i="4"/>
  <c r="E25" i="4"/>
  <c r="F25" i="4"/>
  <c r="G25" i="4"/>
  <c r="H25" i="4"/>
  <c r="I25" i="4"/>
  <c r="J25" i="4"/>
  <c r="K25" i="4"/>
  <c r="L25" i="4"/>
  <c r="M25" i="4"/>
  <c r="N25" i="4"/>
  <c r="D26" i="4"/>
  <c r="E26" i="4"/>
  <c r="F26" i="4"/>
  <c r="G26" i="4"/>
  <c r="H26" i="4"/>
  <c r="I26" i="4"/>
  <c r="J26" i="4"/>
  <c r="K26" i="4"/>
  <c r="L26" i="4"/>
  <c r="M26" i="4"/>
  <c r="N26" i="4"/>
  <c r="D27" i="4"/>
  <c r="E27" i="4"/>
  <c r="F27" i="4"/>
  <c r="G27" i="4"/>
  <c r="H27" i="4"/>
  <c r="I27" i="4"/>
  <c r="J27" i="4"/>
  <c r="K27" i="4"/>
  <c r="L27" i="4"/>
  <c r="M27" i="4"/>
  <c r="N27" i="4"/>
  <c r="D28" i="4"/>
  <c r="E28" i="4"/>
  <c r="F28" i="4"/>
  <c r="G28" i="4"/>
  <c r="H28" i="4"/>
  <c r="I28" i="4"/>
  <c r="J28" i="4"/>
  <c r="K28" i="4"/>
  <c r="L28" i="4"/>
  <c r="M28" i="4"/>
  <c r="N28" i="4"/>
  <c r="D29" i="4"/>
  <c r="E29" i="4"/>
  <c r="F29" i="4"/>
  <c r="G29" i="4"/>
  <c r="H29" i="4"/>
  <c r="I29" i="4"/>
  <c r="J29" i="4"/>
  <c r="K29" i="4"/>
  <c r="L29" i="4"/>
  <c r="M29" i="4"/>
  <c r="N29" i="4"/>
  <c r="D30" i="4"/>
  <c r="E30" i="4"/>
  <c r="F30" i="4"/>
  <c r="G30" i="4"/>
  <c r="H30" i="4"/>
  <c r="I30" i="4"/>
  <c r="J30" i="4"/>
  <c r="K30" i="4"/>
  <c r="L30" i="4"/>
  <c r="M30" i="4"/>
  <c r="N30" i="4"/>
  <c r="D31" i="4"/>
  <c r="E31" i="4"/>
  <c r="F31" i="4"/>
  <c r="G31" i="4"/>
  <c r="H31" i="4"/>
  <c r="I31" i="4"/>
  <c r="J31" i="4"/>
  <c r="K31" i="4"/>
  <c r="L31" i="4"/>
  <c r="M31" i="4"/>
  <c r="N31" i="4"/>
  <c r="D32" i="4"/>
  <c r="E32" i="4"/>
  <c r="F32" i="4"/>
  <c r="G32" i="4"/>
  <c r="H32" i="4"/>
  <c r="I32" i="4"/>
  <c r="J32" i="4"/>
  <c r="K32" i="4"/>
  <c r="L32" i="4"/>
  <c r="M32" i="4"/>
  <c r="N32" i="4"/>
  <c r="D33" i="4"/>
  <c r="E33" i="4"/>
  <c r="F33" i="4"/>
  <c r="G33" i="4"/>
  <c r="H33" i="4"/>
  <c r="I33" i="4"/>
  <c r="J33" i="4"/>
  <c r="K33" i="4"/>
  <c r="L33" i="4"/>
  <c r="M33" i="4"/>
  <c r="N33" i="4"/>
  <c r="D34" i="4"/>
  <c r="E34" i="4"/>
  <c r="F34" i="4"/>
  <c r="G34" i="4"/>
  <c r="H34" i="4"/>
  <c r="I34" i="4"/>
  <c r="J34" i="4"/>
  <c r="K34" i="4"/>
  <c r="L34" i="4"/>
  <c r="M34" i="4"/>
  <c r="N34" i="4"/>
  <c r="D35" i="4"/>
  <c r="E35" i="4"/>
  <c r="F35" i="4"/>
  <c r="G35" i="4"/>
  <c r="H35" i="4"/>
  <c r="I35" i="4"/>
  <c r="J35" i="4"/>
  <c r="K35" i="4"/>
  <c r="L35" i="4"/>
  <c r="M35" i="4"/>
  <c r="N35" i="4"/>
  <c r="D36" i="4"/>
  <c r="E36" i="4"/>
  <c r="F36" i="4"/>
  <c r="G36" i="4"/>
  <c r="H36" i="4"/>
  <c r="I36" i="4"/>
  <c r="J36" i="4"/>
  <c r="K36" i="4"/>
  <c r="L36" i="4"/>
  <c r="M36" i="4"/>
  <c r="N36" i="4"/>
  <c r="D37" i="4"/>
  <c r="E37" i="4"/>
  <c r="F37" i="4"/>
  <c r="G37" i="4"/>
  <c r="H37" i="4"/>
  <c r="I37" i="4"/>
  <c r="J37" i="4"/>
  <c r="K37" i="4"/>
  <c r="L37" i="4"/>
  <c r="M37" i="4"/>
  <c r="N37" i="4"/>
  <c r="D38" i="4"/>
  <c r="E38" i="4"/>
  <c r="F38" i="4"/>
  <c r="G38" i="4"/>
  <c r="H38" i="4"/>
  <c r="I38" i="4"/>
  <c r="J38" i="4"/>
  <c r="K38" i="4"/>
  <c r="L38" i="4"/>
  <c r="M38" i="4"/>
  <c r="N38" i="4"/>
  <c r="D39" i="4"/>
  <c r="E39" i="4"/>
  <c r="F39" i="4"/>
  <c r="G39" i="4"/>
  <c r="H39" i="4"/>
  <c r="I39" i="4"/>
  <c r="J39" i="4"/>
  <c r="K39" i="4"/>
  <c r="L39" i="4"/>
  <c r="M39" i="4"/>
  <c r="N39" i="4"/>
  <c r="D40" i="4"/>
  <c r="E40" i="4"/>
  <c r="F40" i="4"/>
  <c r="G40" i="4"/>
  <c r="H40" i="4"/>
  <c r="I40" i="4"/>
  <c r="J40" i="4"/>
  <c r="K40" i="4"/>
  <c r="L40" i="4"/>
  <c r="M40" i="4"/>
  <c r="N40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13" i="4"/>
  <c r="C14" i="4"/>
  <c r="C7" i="4"/>
  <c r="C8" i="4"/>
  <c r="C9" i="4"/>
  <c r="C10" i="4"/>
  <c r="C11" i="4"/>
  <c r="C12" i="4"/>
  <c r="N4" i="4"/>
  <c r="N3" i="4"/>
  <c r="N5" i="4"/>
  <c r="N6" i="4"/>
  <c r="D3" i="4"/>
  <c r="E3" i="4"/>
  <c r="F3" i="4"/>
  <c r="G3" i="4"/>
  <c r="H3" i="4"/>
  <c r="I3" i="4"/>
  <c r="J3" i="4"/>
  <c r="K3" i="4"/>
  <c r="L3" i="4"/>
  <c r="M3" i="4"/>
  <c r="D4" i="4"/>
  <c r="E4" i="4"/>
  <c r="F4" i="4"/>
  <c r="G4" i="4"/>
  <c r="H4" i="4"/>
  <c r="I4" i="4"/>
  <c r="J4" i="4"/>
  <c r="K4" i="4"/>
  <c r="L4" i="4"/>
  <c r="M4" i="4"/>
  <c r="D5" i="4"/>
  <c r="E5" i="4"/>
  <c r="F5" i="4"/>
  <c r="G5" i="4"/>
  <c r="H5" i="4"/>
  <c r="I5" i="4"/>
  <c r="J5" i="4"/>
  <c r="K5" i="4"/>
  <c r="L5" i="4"/>
  <c r="M5" i="4"/>
  <c r="D6" i="4"/>
  <c r="E6" i="4"/>
  <c r="F6" i="4"/>
  <c r="G6" i="4"/>
  <c r="H6" i="4"/>
  <c r="I6" i="4"/>
  <c r="J6" i="4"/>
  <c r="K6" i="4"/>
  <c r="L6" i="4"/>
  <c r="M6" i="4"/>
  <c r="C6" i="4"/>
  <c r="C5" i="4"/>
  <c r="C4" i="4"/>
  <c r="C3" i="4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O6" i="7"/>
  <c r="O5" i="7"/>
  <c r="O4" i="7"/>
  <c r="O3" i="7"/>
  <c r="O4" i="2"/>
  <c r="O29" i="2"/>
  <c r="O33" i="2"/>
  <c r="O27" i="2"/>
  <c r="O25" i="2"/>
  <c r="O23" i="2"/>
  <c r="O21" i="2"/>
  <c r="O19" i="2"/>
  <c r="O17" i="2"/>
  <c r="O13" i="2"/>
  <c r="O15" i="2"/>
  <c r="O7" i="2"/>
  <c r="O9" i="2"/>
  <c r="O11" i="2"/>
  <c r="O5" i="2"/>
  <c r="O40" i="2"/>
  <c r="O34" i="2"/>
  <c r="O3" i="2"/>
  <c r="O39" i="2"/>
  <c r="O38" i="2"/>
  <c r="O37" i="2"/>
  <c r="O36" i="2"/>
  <c r="O35" i="2"/>
  <c r="O32" i="2"/>
  <c r="O31" i="2"/>
  <c r="O30" i="2"/>
  <c r="O28" i="2"/>
  <c r="O26" i="2"/>
  <c r="O24" i="2"/>
  <c r="O22" i="2"/>
  <c r="O20" i="2"/>
  <c r="O18" i="2"/>
  <c r="O16" i="2"/>
  <c r="O14" i="2"/>
  <c r="O12" i="2"/>
  <c r="O10" i="2"/>
  <c r="O8" i="2"/>
  <c r="O6" i="2"/>
</calcChain>
</file>

<file path=xl/sharedStrings.xml><?xml version="1.0" encoding="utf-8"?>
<sst xmlns="http://schemas.openxmlformats.org/spreadsheetml/2006/main" count="212" uniqueCount="46">
  <si>
    <t>December</t>
  </si>
  <si>
    <t>November</t>
    <phoneticPr fontId="4"/>
  </si>
  <si>
    <t>December</t>
    <phoneticPr fontId="4"/>
  </si>
  <si>
    <t>January</t>
  </si>
  <si>
    <t>February</t>
  </si>
  <si>
    <t>March</t>
  </si>
  <si>
    <t>April</t>
  </si>
  <si>
    <t>May</t>
  </si>
  <si>
    <t>Jun</t>
  </si>
  <si>
    <t>July</t>
  </si>
  <si>
    <t>August</t>
  </si>
  <si>
    <t>September</t>
  </si>
  <si>
    <t>October</t>
  </si>
  <si>
    <t>Total</t>
  </si>
  <si>
    <t>USA</t>
  </si>
  <si>
    <r>
      <t>Volume</t>
    </r>
    <r>
      <rPr>
        <sz val="8"/>
        <rFont val="MS UI Gothic"/>
        <family val="2"/>
      </rPr>
      <t>（</t>
    </r>
    <r>
      <rPr>
        <sz val="8"/>
        <rFont val="Arial"/>
        <family val="2"/>
      </rPr>
      <t>KL</t>
    </r>
    <r>
      <rPr>
        <sz val="8"/>
        <rFont val="MS UI Gothic"/>
        <family val="2"/>
      </rPr>
      <t>）</t>
    </r>
  </si>
  <si>
    <r>
      <t>Value</t>
    </r>
    <r>
      <rPr>
        <sz val="5"/>
        <rFont val="MS UI Gothic"/>
        <family val="2"/>
      </rPr>
      <t>（</t>
    </r>
    <r>
      <rPr>
        <sz val="5"/>
        <rFont val="Arial"/>
        <family val="2"/>
      </rPr>
      <t>Million Yen</t>
    </r>
    <r>
      <rPr>
        <sz val="5"/>
        <rFont val="MS UI Gothic"/>
        <family val="2"/>
      </rPr>
      <t>）</t>
    </r>
  </si>
  <si>
    <t>CHINA</t>
  </si>
  <si>
    <t>HONG KONG</t>
  </si>
  <si>
    <t>TAIWAN</t>
  </si>
  <si>
    <t>KOREA</t>
  </si>
  <si>
    <t>SINGAPORE</t>
  </si>
  <si>
    <t>CANADA</t>
  </si>
  <si>
    <t>AUSTRALIA</t>
  </si>
  <si>
    <t>THAILAND</t>
  </si>
  <si>
    <t>GERMANY</t>
  </si>
  <si>
    <t>VIETNAM</t>
  </si>
  <si>
    <t>MALAYSIA</t>
  </si>
  <si>
    <t>Netherlands</t>
  </si>
  <si>
    <t>ITALY</t>
  </si>
  <si>
    <t>FRANCE</t>
  </si>
  <si>
    <t>UK</t>
  </si>
  <si>
    <t>BRAZIL</t>
  </si>
  <si>
    <t>Trend of Sake Exports 2023 (Volume/Value)</t>
    <phoneticPr fontId="4"/>
  </si>
  <si>
    <t>Volume</t>
  </si>
  <si>
    <t>Value</t>
  </si>
  <si>
    <t>Others</t>
    <phoneticPr fontId="4"/>
  </si>
  <si>
    <t>May</t>
    <phoneticPr fontId="4"/>
  </si>
  <si>
    <t>Jun</t>
    <phoneticPr fontId="4"/>
  </si>
  <si>
    <t>July</t>
    <phoneticPr fontId="4"/>
  </si>
  <si>
    <t>August</t>
    <phoneticPr fontId="4"/>
  </si>
  <si>
    <t>November</t>
  </si>
  <si>
    <t>GERMANY</t>
    <phoneticPr fontId="4"/>
  </si>
  <si>
    <t>Octorber</t>
    <phoneticPr fontId="4"/>
  </si>
  <si>
    <t>Trend of Sake Exports 2024 (Volume/Value)</t>
    <phoneticPr fontId="4"/>
  </si>
  <si>
    <t>2023-2024 Year-on-year comparison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</si>
</sst>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15" x14ac:knownFonts="1">
    <font>
      <sz val="10"/>
      <color rgb="FF000000"/>
      <name val="Times New Roman"/>
      <charset val="204"/>
    </font>
    <font>
      <sz val="11"/>
      <color theme="1"/>
      <name val="ＭＳ Ｐゴシック"/>
      <family val="2"/>
      <charset val="128"/>
      <scheme val="minor"/>
    </font>
    <font>
      <sz val="8"/>
      <name val="MS UI Gothic"/>
      <family val="2"/>
    </font>
    <font>
      <sz val="5"/>
      <name val="MS UI Gothic"/>
      <family val="2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sz val="10.5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10.5"/>
      <color rgb="FF000000"/>
      <name val="Arial"/>
      <family val="2"/>
    </font>
    <font>
      <sz val="5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DEBF6"/>
      </patternFill>
    </fill>
    <fill>
      <patternFill patternType="solid">
        <fgColor rgb="FFFFF2CC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6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3">
    <xf numFmtId="0" fontId="0" fillId="0" borderId="0" xfId="0" applyAlignment="1">
      <alignment horizontal="left" vertical="top"/>
    </xf>
    <xf numFmtId="0" fontId="7" fillId="0" borderId="0" xfId="0" applyFont="1" applyAlignment="1">
      <alignment horizontal="left" vertical="top"/>
    </xf>
    <xf numFmtId="0" fontId="10" fillId="2" borderId="8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9" fontId="7" fillId="0" borderId="0" xfId="1" applyFont="1" applyAlignment="1">
      <alignment horizontal="left" vertical="top"/>
    </xf>
    <xf numFmtId="0" fontId="13" fillId="0" borderId="10" xfId="0" applyFont="1" applyBorder="1" applyAlignment="1">
      <alignment horizontal="right" vertical="top" wrapText="1"/>
    </xf>
    <xf numFmtId="9" fontId="9" fillId="2" borderId="11" xfId="0" applyNumberFormat="1" applyFont="1" applyFill="1" applyBorder="1" applyAlignment="1">
      <alignment horizontal="right" vertical="top" shrinkToFit="1"/>
    </xf>
    <xf numFmtId="9" fontId="9" fillId="3" borderId="11" xfId="0" applyNumberFormat="1" applyFont="1" applyFill="1" applyBorder="1" applyAlignment="1">
      <alignment horizontal="right" vertical="top" shrinkToFit="1"/>
    </xf>
    <xf numFmtId="0" fontId="9" fillId="2" borderId="13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2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2" borderId="16" xfId="0" applyFont="1" applyFill="1" applyBorder="1" applyAlignment="1">
      <alignment horizontal="left" vertical="top" wrapText="1"/>
    </xf>
    <xf numFmtId="0" fontId="9" fillId="3" borderId="18" xfId="0" applyFont="1" applyFill="1" applyBorder="1" applyAlignment="1">
      <alignment horizontal="left" vertical="top" wrapText="1"/>
    </xf>
    <xf numFmtId="0" fontId="13" fillId="0" borderId="8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/>
    </xf>
    <xf numFmtId="0" fontId="13" fillId="0" borderId="12" xfId="0" applyFont="1" applyBorder="1" applyAlignment="1">
      <alignment horizontal="righ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9" fillId="3" borderId="21" xfId="0" applyFont="1" applyFill="1" applyBorder="1" applyAlignment="1">
      <alignment horizontal="left" vertical="top" wrapText="1"/>
    </xf>
    <xf numFmtId="176" fontId="11" fillId="2" borderId="8" xfId="0" applyNumberFormat="1" applyFont="1" applyFill="1" applyBorder="1" applyAlignment="1">
      <alignment horizontal="right" vertical="top" shrinkToFit="1"/>
    </xf>
    <xf numFmtId="176" fontId="11" fillId="2" borderId="8" xfId="0" applyNumberFormat="1" applyFont="1" applyFill="1" applyBorder="1" applyAlignment="1">
      <alignment vertical="top" shrinkToFit="1"/>
    </xf>
    <xf numFmtId="176" fontId="11" fillId="4" borderId="8" xfId="0" applyNumberFormat="1" applyFont="1" applyFill="1" applyBorder="1" applyAlignment="1">
      <alignment horizontal="right" vertical="top" shrinkToFit="1"/>
    </xf>
    <xf numFmtId="176" fontId="11" fillId="4" borderId="8" xfId="0" applyNumberFormat="1" applyFont="1" applyFill="1" applyBorder="1" applyAlignment="1">
      <alignment vertical="top" shrinkToFit="1"/>
    </xf>
    <xf numFmtId="176" fontId="7" fillId="0" borderId="0" xfId="0" applyNumberFormat="1" applyFont="1" applyAlignment="1">
      <alignment horizontal="left" vertical="top"/>
    </xf>
    <xf numFmtId="0" fontId="8" fillId="0" borderId="2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176" fontId="11" fillId="2" borderId="12" xfId="0" applyNumberFormat="1" applyFont="1" applyFill="1" applyBorder="1" applyAlignment="1">
      <alignment vertical="top" shrinkToFit="1"/>
    </xf>
    <xf numFmtId="176" fontId="11" fillId="4" borderId="12" xfId="0" applyNumberFormat="1" applyFont="1" applyFill="1" applyBorder="1" applyAlignment="1">
      <alignment vertical="top" shrinkToFit="1"/>
    </xf>
    <xf numFmtId="176" fontId="11" fillId="2" borderId="10" xfId="0" applyNumberFormat="1" applyFont="1" applyFill="1" applyBorder="1" applyAlignment="1">
      <alignment vertical="top" shrinkToFit="1"/>
    </xf>
    <xf numFmtId="176" fontId="11" fillId="4" borderId="10" xfId="0" applyNumberFormat="1" applyFont="1" applyFill="1" applyBorder="1" applyAlignment="1">
      <alignment vertical="top" shrinkToFit="1"/>
    </xf>
    <xf numFmtId="176" fontId="11" fillId="4" borderId="13" xfId="0" applyNumberFormat="1" applyFont="1" applyFill="1" applyBorder="1" applyAlignment="1">
      <alignment vertical="top" shrinkToFit="1"/>
    </xf>
    <xf numFmtId="176" fontId="11" fillId="2" borderId="21" xfId="0" applyNumberFormat="1" applyFont="1" applyFill="1" applyBorder="1" applyAlignment="1">
      <alignment vertical="top" shrinkToFit="1"/>
    </xf>
    <xf numFmtId="176" fontId="8" fillId="2" borderId="8" xfId="0" applyNumberFormat="1" applyFont="1" applyFill="1" applyBorder="1" applyAlignment="1">
      <alignment vertical="top" shrinkToFit="1"/>
    </xf>
    <xf numFmtId="176" fontId="8" fillId="4" borderId="8" xfId="0" applyNumberFormat="1" applyFont="1" applyFill="1" applyBorder="1" applyAlignment="1">
      <alignment vertical="top" shrinkToFit="1"/>
    </xf>
    <xf numFmtId="176" fontId="7" fillId="0" borderId="23" xfId="0" applyNumberFormat="1" applyFont="1" applyBorder="1" applyAlignment="1">
      <alignment horizontal="left" vertical="top"/>
    </xf>
    <xf numFmtId="176" fontId="11" fillId="2" borderId="24" xfId="0" applyNumberFormat="1" applyFont="1" applyFill="1" applyBorder="1" applyAlignment="1">
      <alignment vertical="top" shrinkToFit="1"/>
    </xf>
    <xf numFmtId="176" fontId="11" fillId="4" borderId="24" xfId="0" applyNumberFormat="1" applyFont="1" applyFill="1" applyBorder="1" applyAlignment="1">
      <alignment vertical="top" shrinkToFit="1"/>
    </xf>
    <xf numFmtId="9" fontId="9" fillId="3" borderId="21" xfId="0" applyNumberFormat="1" applyFont="1" applyFill="1" applyBorder="1" applyAlignment="1">
      <alignment horizontal="right" vertical="top" shrinkToFit="1"/>
    </xf>
    <xf numFmtId="9" fontId="9" fillId="3" borderId="18" xfId="0" applyNumberFormat="1" applyFont="1" applyFill="1" applyBorder="1" applyAlignment="1">
      <alignment horizontal="right" vertical="top" shrinkToFit="1"/>
    </xf>
    <xf numFmtId="176" fontId="7" fillId="2" borderId="10" xfId="0" applyNumberFormat="1" applyFont="1" applyFill="1" applyBorder="1" applyAlignment="1">
      <alignment vertical="top" shrinkToFit="1"/>
    </xf>
    <xf numFmtId="176" fontId="7" fillId="4" borderId="10" xfId="0" applyNumberFormat="1" applyFont="1" applyFill="1" applyBorder="1" applyAlignment="1">
      <alignment vertical="top" shrinkToFit="1"/>
    </xf>
    <xf numFmtId="0" fontId="8" fillId="0" borderId="2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0" fontId="14" fillId="0" borderId="9" xfId="0" applyFont="1" applyBorder="1" applyAlignment="1">
      <alignment horizontal="center" vertical="top"/>
    </xf>
  </cellXfs>
  <cellStyles count="5">
    <cellStyle name="パーセント" xfId="1" builtinId="5"/>
    <cellStyle name="パーセント 2" xfId="3" xr:uid="{FCC0D2C4-EB8F-4EA9-94F8-CCF2097848B4}"/>
    <cellStyle name="標準" xfId="0" builtinId="0"/>
    <cellStyle name="標準 2" xfId="4" xr:uid="{29E6AAA0-1B00-4FC5-AC42-B64A7F33C4F6}"/>
    <cellStyle name="標準 3" xfId="2" xr:uid="{94A63516-1098-4B80-816B-21021534B9B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1"/>
  <sheetViews>
    <sheetView tabSelected="1" zoomScale="115" zoomScaleNormal="115" workbookViewId="0">
      <pane xSplit="2" ySplit="2" topLeftCell="E15" activePane="bottomRight" state="frozen"/>
      <selection pane="topRight" activeCell="C1" sqref="C1"/>
      <selection pane="bottomLeft" activeCell="A3" sqref="A3"/>
      <selection pane="bottomRight" activeCell="P24" sqref="P24"/>
    </sheetView>
  </sheetViews>
  <sheetFormatPr defaultColWidth="8.77734375" defaultRowHeight="13.2" x14ac:dyDescent="0.25"/>
  <cols>
    <col min="1" max="1" width="14.6640625" style="1" customWidth="1"/>
    <col min="2" max="2" width="12" style="1" customWidth="1"/>
    <col min="3" max="12" width="10.77734375" style="1" customWidth="1"/>
    <col min="13" max="14" width="10.77734375" style="1" hidden="1" customWidth="1"/>
    <col min="15" max="15" width="10.77734375" style="1" customWidth="1"/>
    <col min="16" max="16384" width="8.77734375" style="1"/>
  </cols>
  <sheetData>
    <row r="1" spans="1:23" ht="15" x14ac:dyDescent="0.25">
      <c r="A1" s="48" t="s">
        <v>44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3" ht="29.1" customHeight="1" x14ac:dyDescent="0.25">
      <c r="A2" s="16"/>
      <c r="B2" s="5"/>
      <c r="C2" s="14" t="s">
        <v>3</v>
      </c>
      <c r="D2" s="21" t="s">
        <v>4</v>
      </c>
      <c r="E2" s="19" t="s">
        <v>5</v>
      </c>
      <c r="F2" s="28" t="s">
        <v>6</v>
      </c>
      <c r="G2" s="28" t="s">
        <v>37</v>
      </c>
      <c r="H2" s="29" t="s">
        <v>38</v>
      </c>
      <c r="I2" s="29" t="s">
        <v>39</v>
      </c>
      <c r="J2" s="29" t="s">
        <v>40</v>
      </c>
      <c r="K2" s="29" t="s">
        <v>11</v>
      </c>
      <c r="L2" s="29" t="s">
        <v>12</v>
      </c>
      <c r="M2" s="29" t="s">
        <v>41</v>
      </c>
      <c r="N2" s="29" t="s">
        <v>0</v>
      </c>
      <c r="O2" s="20" t="s">
        <v>13</v>
      </c>
    </row>
    <row r="3" spans="1:23" ht="16.5" customHeight="1" x14ac:dyDescent="0.25">
      <c r="A3" s="47" t="s">
        <v>14</v>
      </c>
      <c r="B3" s="2" t="s">
        <v>15</v>
      </c>
      <c r="C3" s="23">
        <v>368787</v>
      </c>
      <c r="D3" s="23">
        <v>595554</v>
      </c>
      <c r="E3" s="24">
        <v>886542</v>
      </c>
      <c r="F3" s="24">
        <v>749336</v>
      </c>
      <c r="G3" s="24">
        <v>634512</v>
      </c>
      <c r="H3" s="24">
        <v>757109</v>
      </c>
      <c r="I3" s="24">
        <v>768942</v>
      </c>
      <c r="J3" s="24">
        <v>543150</v>
      </c>
      <c r="K3" s="24">
        <v>823223</v>
      </c>
      <c r="L3" s="24">
        <v>615327</v>
      </c>
      <c r="M3" s="39"/>
      <c r="N3" s="32"/>
      <c r="O3" s="24">
        <f t="shared" ref="O3:O40" si="0">SUM(C3:N3)</f>
        <v>6742482</v>
      </c>
      <c r="P3" s="27"/>
      <c r="Q3" s="27"/>
      <c r="S3" s="27"/>
      <c r="T3" s="27"/>
      <c r="U3" s="27"/>
      <c r="V3" s="27"/>
      <c r="W3" s="27"/>
    </row>
    <row r="4" spans="1:23" ht="16.5" customHeight="1" x14ac:dyDescent="0.25">
      <c r="A4" s="45"/>
      <c r="B4" s="3" t="s">
        <v>16</v>
      </c>
      <c r="C4" s="25">
        <v>490200</v>
      </c>
      <c r="D4" s="25">
        <v>900712</v>
      </c>
      <c r="E4" s="26">
        <v>1213152</v>
      </c>
      <c r="F4" s="26">
        <v>1039854</v>
      </c>
      <c r="G4" s="26">
        <v>972295</v>
      </c>
      <c r="H4" s="26">
        <v>1052567</v>
      </c>
      <c r="I4" s="26">
        <v>1088724</v>
      </c>
      <c r="J4" s="26">
        <v>783152</v>
      </c>
      <c r="K4" s="26">
        <v>1124441</v>
      </c>
      <c r="L4" s="26">
        <v>811635</v>
      </c>
      <c r="M4" s="40"/>
      <c r="N4" s="33"/>
      <c r="O4" s="26">
        <f t="shared" si="0"/>
        <v>9476732</v>
      </c>
      <c r="P4" s="27"/>
      <c r="Q4" s="27"/>
      <c r="S4" s="27"/>
      <c r="T4" s="27"/>
      <c r="U4" s="27"/>
      <c r="V4" s="27"/>
      <c r="W4" s="27"/>
    </row>
    <row r="5" spans="1:23" ht="16.5" customHeight="1" x14ac:dyDescent="0.25">
      <c r="A5" s="45" t="s">
        <v>17</v>
      </c>
      <c r="B5" s="2" t="s">
        <v>15</v>
      </c>
      <c r="C5" s="23">
        <v>254530</v>
      </c>
      <c r="D5" s="23">
        <v>369953</v>
      </c>
      <c r="E5" s="24">
        <v>455145</v>
      </c>
      <c r="F5" s="24">
        <v>474856</v>
      </c>
      <c r="G5" s="24">
        <v>437249</v>
      </c>
      <c r="H5" s="24">
        <v>300551</v>
      </c>
      <c r="I5" s="24">
        <v>333248</v>
      </c>
      <c r="J5" s="24">
        <v>379361</v>
      </c>
      <c r="K5" s="24">
        <v>442945</v>
      </c>
      <c r="L5" s="24">
        <v>568165</v>
      </c>
      <c r="M5" s="39"/>
      <c r="N5" s="32"/>
      <c r="O5" s="24">
        <f t="shared" si="0"/>
        <v>4016003</v>
      </c>
      <c r="P5" s="27"/>
      <c r="Q5" s="27"/>
      <c r="S5" s="27"/>
      <c r="T5" s="27"/>
      <c r="U5" s="27"/>
      <c r="V5" s="27"/>
      <c r="W5" s="27"/>
    </row>
    <row r="6" spans="1:23" ht="16.5" customHeight="1" x14ac:dyDescent="0.25">
      <c r="A6" s="45"/>
      <c r="B6" s="3" t="s">
        <v>16</v>
      </c>
      <c r="C6" s="25">
        <v>622991</v>
      </c>
      <c r="D6" s="25">
        <v>718067</v>
      </c>
      <c r="E6" s="26">
        <v>1003420</v>
      </c>
      <c r="F6" s="26">
        <v>1007246</v>
      </c>
      <c r="G6" s="34">
        <v>1070184</v>
      </c>
      <c r="H6" s="26">
        <v>731201</v>
      </c>
      <c r="I6" s="26">
        <v>663336</v>
      </c>
      <c r="J6" s="26">
        <v>622217</v>
      </c>
      <c r="K6" s="26">
        <v>998877</v>
      </c>
      <c r="L6" s="26">
        <v>1285839</v>
      </c>
      <c r="M6" s="40"/>
      <c r="N6" s="33"/>
      <c r="O6" s="26">
        <f t="shared" si="0"/>
        <v>8723378</v>
      </c>
      <c r="P6" s="27"/>
      <c r="Q6" s="27"/>
      <c r="S6" s="27"/>
      <c r="T6" s="27"/>
      <c r="U6" s="27"/>
      <c r="V6" s="27"/>
      <c r="W6" s="27"/>
    </row>
    <row r="7" spans="1:23" ht="16.5" customHeight="1" x14ac:dyDescent="0.25">
      <c r="A7" s="49" t="s">
        <v>18</v>
      </c>
      <c r="B7" s="2" t="s">
        <v>15</v>
      </c>
      <c r="C7" s="23">
        <v>153360</v>
      </c>
      <c r="D7" s="23">
        <v>163260</v>
      </c>
      <c r="E7" s="24">
        <v>179772</v>
      </c>
      <c r="F7" s="24">
        <v>157859</v>
      </c>
      <c r="G7" s="36">
        <v>154383</v>
      </c>
      <c r="H7" s="24">
        <v>172801</v>
      </c>
      <c r="I7" s="24">
        <v>166327</v>
      </c>
      <c r="J7" s="24">
        <v>147015</v>
      </c>
      <c r="K7" s="24">
        <v>164896</v>
      </c>
      <c r="L7" s="24">
        <v>135996</v>
      </c>
      <c r="M7" s="39"/>
      <c r="N7" s="32"/>
      <c r="O7" s="24">
        <f t="shared" si="0"/>
        <v>1595669</v>
      </c>
      <c r="P7" s="27"/>
      <c r="Q7" s="27"/>
      <c r="S7" s="27"/>
      <c r="T7" s="27"/>
      <c r="U7" s="27"/>
      <c r="V7" s="27"/>
      <c r="W7" s="27"/>
    </row>
    <row r="8" spans="1:23" ht="16.5" customHeight="1" x14ac:dyDescent="0.25">
      <c r="A8" s="49"/>
      <c r="B8" s="3" t="s">
        <v>16</v>
      </c>
      <c r="C8" s="25">
        <v>327441</v>
      </c>
      <c r="D8" s="25">
        <v>370462</v>
      </c>
      <c r="E8" s="26">
        <v>401511</v>
      </c>
      <c r="F8" s="31">
        <v>338515</v>
      </c>
      <c r="G8" s="37">
        <v>328269</v>
      </c>
      <c r="H8" s="26">
        <v>386594</v>
      </c>
      <c r="I8" s="26">
        <v>461774</v>
      </c>
      <c r="J8" s="26">
        <v>462586</v>
      </c>
      <c r="K8" s="26">
        <v>463303</v>
      </c>
      <c r="L8" s="26">
        <v>439746</v>
      </c>
      <c r="M8" s="40"/>
      <c r="N8" s="33"/>
      <c r="O8" s="26">
        <f t="shared" si="0"/>
        <v>3980201</v>
      </c>
      <c r="P8" s="27"/>
      <c r="Q8" s="27"/>
      <c r="S8" s="27"/>
      <c r="T8" s="27"/>
      <c r="U8" s="27"/>
      <c r="V8" s="27"/>
      <c r="W8" s="27"/>
    </row>
    <row r="9" spans="1:23" ht="16.5" customHeight="1" x14ac:dyDescent="0.25">
      <c r="A9" s="45" t="s">
        <v>19</v>
      </c>
      <c r="B9" s="2" t="s">
        <v>15</v>
      </c>
      <c r="C9" s="23">
        <v>222331</v>
      </c>
      <c r="D9" s="23">
        <v>200937</v>
      </c>
      <c r="E9" s="24">
        <v>353619</v>
      </c>
      <c r="F9" s="24">
        <v>164556</v>
      </c>
      <c r="G9" s="35">
        <v>315881</v>
      </c>
      <c r="H9" s="24">
        <v>188024</v>
      </c>
      <c r="I9" s="24">
        <v>165770</v>
      </c>
      <c r="J9" s="24">
        <v>164558</v>
      </c>
      <c r="K9" s="24">
        <v>290164</v>
      </c>
      <c r="L9" s="24">
        <v>108871</v>
      </c>
      <c r="M9" s="39"/>
      <c r="N9" s="32"/>
      <c r="O9" s="24">
        <f>SUM(C9:N9)</f>
        <v>2174711</v>
      </c>
      <c r="P9" s="27"/>
      <c r="Q9" s="27"/>
      <c r="S9" s="27"/>
      <c r="T9" s="27"/>
      <c r="U9" s="27"/>
      <c r="V9" s="27"/>
      <c r="W9" s="27"/>
    </row>
    <row r="10" spans="1:23" ht="16.5" customHeight="1" x14ac:dyDescent="0.25">
      <c r="A10" s="45"/>
      <c r="B10" s="3" t="s">
        <v>16</v>
      </c>
      <c r="C10" s="25">
        <v>145158</v>
      </c>
      <c r="D10" s="25">
        <v>223184</v>
      </c>
      <c r="E10" s="26">
        <v>274551</v>
      </c>
      <c r="F10" s="26">
        <v>208710</v>
      </c>
      <c r="G10" s="34">
        <v>224454</v>
      </c>
      <c r="H10" s="26">
        <v>219842</v>
      </c>
      <c r="I10" s="26">
        <v>160260</v>
      </c>
      <c r="J10" s="26">
        <v>209846</v>
      </c>
      <c r="K10" s="26">
        <v>204462</v>
      </c>
      <c r="L10" s="26">
        <v>176115</v>
      </c>
      <c r="M10" s="40"/>
      <c r="N10" s="33"/>
      <c r="O10" s="26">
        <f>SUM(C10:N10)</f>
        <v>2046582</v>
      </c>
      <c r="P10" s="27"/>
      <c r="Q10" s="27"/>
      <c r="S10" s="27"/>
      <c r="T10" s="27"/>
      <c r="U10" s="27"/>
      <c r="V10" s="27"/>
      <c r="W10" s="27"/>
    </row>
    <row r="11" spans="1:23" ht="16.5" customHeight="1" x14ac:dyDescent="0.25">
      <c r="A11" s="45" t="s">
        <v>20</v>
      </c>
      <c r="B11" s="2" t="s">
        <v>15</v>
      </c>
      <c r="C11" s="23">
        <v>310189</v>
      </c>
      <c r="D11" s="23">
        <v>451247</v>
      </c>
      <c r="E11" s="24">
        <v>521288</v>
      </c>
      <c r="F11" s="30">
        <v>572631</v>
      </c>
      <c r="G11" s="24">
        <v>378522</v>
      </c>
      <c r="H11" s="32">
        <v>431272</v>
      </c>
      <c r="I11" s="24">
        <v>327272</v>
      </c>
      <c r="J11" s="24">
        <v>259157</v>
      </c>
      <c r="K11" s="24">
        <v>296760</v>
      </c>
      <c r="L11" s="24">
        <v>426979</v>
      </c>
      <c r="M11" s="39"/>
      <c r="N11" s="32"/>
      <c r="O11" s="24">
        <f>SUM(C11:N11)</f>
        <v>3975317</v>
      </c>
      <c r="P11" s="27"/>
      <c r="Q11" s="27"/>
      <c r="S11" s="27"/>
      <c r="T11" s="27"/>
      <c r="U11" s="27"/>
      <c r="V11" s="27"/>
      <c r="W11" s="27"/>
    </row>
    <row r="12" spans="1:23" ht="16.5" customHeight="1" x14ac:dyDescent="0.25">
      <c r="A12" s="46"/>
      <c r="B12" s="3" t="s">
        <v>16</v>
      </c>
      <c r="C12" s="25">
        <v>238832</v>
      </c>
      <c r="D12" s="25">
        <v>312437</v>
      </c>
      <c r="E12" s="26">
        <v>361250</v>
      </c>
      <c r="F12" s="31">
        <v>372954</v>
      </c>
      <c r="G12" s="26">
        <v>329494</v>
      </c>
      <c r="H12" s="33">
        <v>382560</v>
      </c>
      <c r="I12" s="26">
        <v>291409</v>
      </c>
      <c r="J12" s="26">
        <v>237144</v>
      </c>
      <c r="K12" s="26">
        <v>242929</v>
      </c>
      <c r="L12" s="26">
        <v>339277</v>
      </c>
      <c r="M12" s="40"/>
      <c r="N12" s="33"/>
      <c r="O12" s="26">
        <f>SUM(C12:N12)</f>
        <v>3108286</v>
      </c>
      <c r="P12" s="27"/>
      <c r="Q12" s="27"/>
      <c r="S12" s="27"/>
      <c r="T12" s="27"/>
      <c r="U12" s="27"/>
      <c r="V12" s="27"/>
      <c r="W12" s="27"/>
    </row>
    <row r="13" spans="1:23" ht="16.5" customHeight="1" x14ac:dyDescent="0.25">
      <c r="A13" s="47" t="s">
        <v>21</v>
      </c>
      <c r="B13" s="2" t="s">
        <v>15</v>
      </c>
      <c r="C13" s="23">
        <v>63259</v>
      </c>
      <c r="D13" s="23">
        <v>66120</v>
      </c>
      <c r="E13" s="24">
        <v>46750</v>
      </c>
      <c r="F13" s="24">
        <v>60787</v>
      </c>
      <c r="G13" s="35">
        <v>60492</v>
      </c>
      <c r="H13" s="24">
        <v>46592</v>
      </c>
      <c r="I13" s="24">
        <v>69256</v>
      </c>
      <c r="J13" s="24">
        <v>39636</v>
      </c>
      <c r="K13" s="24">
        <v>68538</v>
      </c>
      <c r="L13" s="24">
        <v>60384</v>
      </c>
      <c r="M13" s="39"/>
      <c r="N13" s="32"/>
      <c r="O13" s="24">
        <f t="shared" si="0"/>
        <v>581814</v>
      </c>
      <c r="P13" s="27"/>
      <c r="Q13" s="27"/>
      <c r="S13" s="27"/>
      <c r="T13" s="27"/>
      <c r="U13" s="27"/>
      <c r="V13" s="27"/>
      <c r="W13" s="27"/>
    </row>
    <row r="14" spans="1:23" ht="16.5" customHeight="1" x14ac:dyDescent="0.25">
      <c r="A14" s="45"/>
      <c r="B14" s="3" t="s">
        <v>16</v>
      </c>
      <c r="C14" s="25">
        <v>130832</v>
      </c>
      <c r="D14" s="25">
        <v>126337</v>
      </c>
      <c r="E14" s="26">
        <v>127172</v>
      </c>
      <c r="F14" s="26">
        <v>124824</v>
      </c>
      <c r="G14" s="26">
        <v>123372</v>
      </c>
      <c r="H14" s="26">
        <v>101315</v>
      </c>
      <c r="I14" s="26">
        <v>136314</v>
      </c>
      <c r="J14" s="26">
        <v>101964</v>
      </c>
      <c r="K14" s="26">
        <v>107059</v>
      </c>
      <c r="L14" s="26">
        <v>134450</v>
      </c>
      <c r="M14" s="40"/>
      <c r="N14" s="33"/>
      <c r="O14" s="26">
        <f t="shared" si="0"/>
        <v>1213639</v>
      </c>
      <c r="P14" s="27"/>
      <c r="Q14" s="27"/>
      <c r="S14" s="27"/>
      <c r="T14" s="27"/>
      <c r="U14" s="27"/>
      <c r="V14" s="27"/>
      <c r="W14" s="27"/>
    </row>
    <row r="15" spans="1:23" ht="16.5" customHeight="1" x14ac:dyDescent="0.25">
      <c r="A15" s="45" t="s">
        <v>22</v>
      </c>
      <c r="B15" s="2" t="s">
        <v>15</v>
      </c>
      <c r="C15" s="23">
        <v>66623</v>
      </c>
      <c r="D15" s="23">
        <v>72461</v>
      </c>
      <c r="E15" s="24">
        <v>72521</v>
      </c>
      <c r="F15" s="24">
        <v>78254</v>
      </c>
      <c r="G15" s="24">
        <v>54589</v>
      </c>
      <c r="H15" s="24">
        <v>126649</v>
      </c>
      <c r="I15" s="24">
        <v>70598</v>
      </c>
      <c r="J15" s="24">
        <v>74438</v>
      </c>
      <c r="K15" s="24">
        <v>60601</v>
      </c>
      <c r="L15" s="24">
        <v>91438</v>
      </c>
      <c r="M15" s="39"/>
      <c r="N15" s="32"/>
      <c r="O15" s="24">
        <f t="shared" si="0"/>
        <v>768172</v>
      </c>
      <c r="P15" s="27"/>
      <c r="Q15" s="27"/>
      <c r="S15" s="27"/>
      <c r="T15" s="27"/>
      <c r="U15" s="27"/>
      <c r="V15" s="27"/>
      <c r="W15" s="27"/>
    </row>
    <row r="16" spans="1:23" ht="16.5" customHeight="1" x14ac:dyDescent="0.25">
      <c r="A16" s="45"/>
      <c r="B16" s="3" t="s">
        <v>16</v>
      </c>
      <c r="C16" s="25">
        <v>53834</v>
      </c>
      <c r="D16" s="25">
        <v>66810</v>
      </c>
      <c r="E16" s="26">
        <v>78983</v>
      </c>
      <c r="F16" s="26">
        <v>81995</v>
      </c>
      <c r="G16" s="26">
        <v>75658</v>
      </c>
      <c r="H16" s="26">
        <v>124590</v>
      </c>
      <c r="I16" s="26">
        <v>65205</v>
      </c>
      <c r="J16" s="26">
        <v>95156</v>
      </c>
      <c r="K16" s="26">
        <v>93044</v>
      </c>
      <c r="L16" s="26">
        <v>109303</v>
      </c>
      <c r="M16" s="40"/>
      <c r="N16" s="33"/>
      <c r="O16" s="26">
        <f t="shared" si="0"/>
        <v>844578</v>
      </c>
      <c r="P16" s="27"/>
      <c r="Q16" s="27"/>
      <c r="S16" s="27"/>
      <c r="T16" s="27"/>
      <c r="U16" s="27"/>
      <c r="V16" s="27"/>
      <c r="W16" s="27"/>
    </row>
    <row r="17" spans="1:23" ht="16.5" customHeight="1" x14ac:dyDescent="0.25">
      <c r="A17" s="45" t="s">
        <v>23</v>
      </c>
      <c r="B17" s="2" t="s">
        <v>15</v>
      </c>
      <c r="C17" s="23">
        <v>46811</v>
      </c>
      <c r="D17" s="23">
        <v>61376</v>
      </c>
      <c r="E17" s="24">
        <v>49157</v>
      </c>
      <c r="F17" s="24">
        <v>46852</v>
      </c>
      <c r="G17" s="24">
        <v>44878</v>
      </c>
      <c r="H17" s="24">
        <v>39948</v>
      </c>
      <c r="I17" s="24">
        <v>53793</v>
      </c>
      <c r="J17" s="24">
        <v>57491</v>
      </c>
      <c r="K17" s="24">
        <v>85114</v>
      </c>
      <c r="L17" s="24">
        <v>76534</v>
      </c>
      <c r="M17" s="39"/>
      <c r="N17" s="32"/>
      <c r="O17" s="24">
        <f t="shared" si="0"/>
        <v>561954</v>
      </c>
      <c r="P17" s="27"/>
      <c r="Q17" s="27"/>
      <c r="S17" s="27"/>
      <c r="T17" s="27"/>
      <c r="U17" s="27"/>
      <c r="V17" s="27"/>
      <c r="W17" s="27"/>
    </row>
    <row r="18" spans="1:23" ht="16.5" customHeight="1" x14ac:dyDescent="0.25">
      <c r="A18" s="45"/>
      <c r="B18" s="3" t="s">
        <v>16</v>
      </c>
      <c r="C18" s="25">
        <v>53893</v>
      </c>
      <c r="D18" s="25">
        <v>55223</v>
      </c>
      <c r="E18" s="26">
        <v>60877</v>
      </c>
      <c r="F18" s="26">
        <v>63541</v>
      </c>
      <c r="G18" s="26">
        <v>53319</v>
      </c>
      <c r="H18" s="26">
        <v>52189</v>
      </c>
      <c r="I18" s="26">
        <v>63522</v>
      </c>
      <c r="J18" s="26">
        <v>67211</v>
      </c>
      <c r="K18" s="26">
        <v>96045</v>
      </c>
      <c r="L18" s="26">
        <v>81228</v>
      </c>
      <c r="M18" s="40"/>
      <c r="N18" s="33"/>
      <c r="O18" s="26">
        <f t="shared" si="0"/>
        <v>647048</v>
      </c>
      <c r="P18" s="27"/>
      <c r="S18" s="27"/>
      <c r="T18" s="27"/>
      <c r="U18" s="27"/>
      <c r="V18" s="27"/>
      <c r="W18" s="27"/>
    </row>
    <row r="19" spans="1:23" ht="16.5" customHeight="1" x14ac:dyDescent="0.25">
      <c r="A19" s="45" t="s">
        <v>24</v>
      </c>
      <c r="B19" s="2" t="s">
        <v>15</v>
      </c>
      <c r="C19" s="23">
        <v>65450</v>
      </c>
      <c r="D19" s="23">
        <v>37921</v>
      </c>
      <c r="E19" s="24">
        <v>42910</v>
      </c>
      <c r="F19" s="24">
        <v>36575</v>
      </c>
      <c r="G19" s="24">
        <v>46439</v>
      </c>
      <c r="H19" s="24">
        <v>72111</v>
      </c>
      <c r="I19" s="24">
        <v>45446</v>
      </c>
      <c r="J19" s="24">
        <v>38710</v>
      </c>
      <c r="K19" s="24">
        <v>61631</v>
      </c>
      <c r="L19" s="24">
        <v>50959</v>
      </c>
      <c r="M19" s="39"/>
      <c r="N19" s="32"/>
      <c r="O19" s="24">
        <f t="shared" si="0"/>
        <v>498152</v>
      </c>
      <c r="P19" s="27"/>
      <c r="S19" s="27"/>
      <c r="T19" s="27"/>
      <c r="U19" s="27"/>
      <c r="V19" s="27"/>
      <c r="W19" s="27"/>
    </row>
    <row r="20" spans="1:23" ht="16.5" customHeight="1" x14ac:dyDescent="0.25">
      <c r="A20" s="45"/>
      <c r="B20" s="3" t="s">
        <v>16</v>
      </c>
      <c r="C20" s="25">
        <v>32539</v>
      </c>
      <c r="D20" s="25">
        <v>23484</v>
      </c>
      <c r="E20" s="26">
        <v>34971</v>
      </c>
      <c r="F20" s="26">
        <v>42418</v>
      </c>
      <c r="G20" s="26">
        <v>16822</v>
      </c>
      <c r="H20" s="26">
        <v>57201</v>
      </c>
      <c r="I20" s="26">
        <v>23232</v>
      </c>
      <c r="J20" s="26">
        <v>19728</v>
      </c>
      <c r="K20" s="26">
        <v>44934</v>
      </c>
      <c r="L20" s="26">
        <v>41680</v>
      </c>
      <c r="M20" s="40"/>
      <c r="N20" s="33"/>
      <c r="O20" s="26">
        <f t="shared" si="0"/>
        <v>337009</v>
      </c>
      <c r="P20" s="27"/>
      <c r="S20" s="27"/>
      <c r="T20" s="27"/>
      <c r="U20" s="27"/>
      <c r="V20" s="27"/>
      <c r="W20" s="27"/>
    </row>
    <row r="21" spans="1:23" ht="16.5" customHeight="1" x14ac:dyDescent="0.25">
      <c r="A21" s="45" t="s">
        <v>42</v>
      </c>
      <c r="B21" s="2" t="s">
        <v>15</v>
      </c>
      <c r="C21" s="23">
        <v>18819</v>
      </c>
      <c r="D21" s="23">
        <v>53425</v>
      </c>
      <c r="E21" s="24">
        <v>61156</v>
      </c>
      <c r="F21" s="24">
        <v>60187</v>
      </c>
      <c r="G21" s="24">
        <v>58249</v>
      </c>
      <c r="H21" s="24">
        <v>40278</v>
      </c>
      <c r="I21" s="24">
        <v>48693</v>
      </c>
      <c r="J21" s="24">
        <v>86545</v>
      </c>
      <c r="K21" s="24">
        <v>74182</v>
      </c>
      <c r="L21" s="24">
        <v>49649</v>
      </c>
      <c r="M21" s="39"/>
      <c r="N21" s="32"/>
      <c r="O21" s="24">
        <f t="shared" si="0"/>
        <v>551183</v>
      </c>
      <c r="P21" s="27"/>
      <c r="Q21" s="27"/>
      <c r="S21" s="27"/>
      <c r="T21" s="27"/>
      <c r="U21" s="27"/>
      <c r="V21" s="27"/>
      <c r="W21" s="27"/>
    </row>
    <row r="22" spans="1:23" ht="16.5" customHeight="1" x14ac:dyDescent="0.25">
      <c r="A22" s="46"/>
      <c r="B22" s="3" t="s">
        <v>16</v>
      </c>
      <c r="C22" s="25">
        <v>14772</v>
      </c>
      <c r="D22" s="25">
        <v>42834</v>
      </c>
      <c r="E22" s="26">
        <v>43473</v>
      </c>
      <c r="F22" s="26">
        <v>30599</v>
      </c>
      <c r="G22" s="26">
        <v>30293</v>
      </c>
      <c r="H22" s="26">
        <v>18814</v>
      </c>
      <c r="I22" s="26">
        <v>39558</v>
      </c>
      <c r="J22" s="26">
        <v>27461</v>
      </c>
      <c r="K22" s="26">
        <v>53821</v>
      </c>
      <c r="L22" s="26">
        <v>21097</v>
      </c>
      <c r="M22" s="40"/>
      <c r="N22" s="33"/>
      <c r="O22" s="26">
        <f t="shared" si="0"/>
        <v>322722</v>
      </c>
      <c r="P22" s="27"/>
      <c r="S22" s="27"/>
      <c r="T22" s="27"/>
      <c r="U22" s="27"/>
      <c r="V22" s="27"/>
      <c r="W22" s="27"/>
    </row>
    <row r="23" spans="1:23" ht="16.5" customHeight="1" x14ac:dyDescent="0.25">
      <c r="A23" s="47" t="s">
        <v>26</v>
      </c>
      <c r="B23" s="2" t="s">
        <v>15</v>
      </c>
      <c r="C23" s="23">
        <v>12810</v>
      </c>
      <c r="D23" s="23">
        <v>23306</v>
      </c>
      <c r="E23" s="24">
        <v>13276</v>
      </c>
      <c r="F23" s="24">
        <v>35107</v>
      </c>
      <c r="G23" s="24">
        <v>31294</v>
      </c>
      <c r="H23" s="24">
        <v>8934</v>
      </c>
      <c r="I23" s="24">
        <v>22669</v>
      </c>
      <c r="J23" s="24">
        <v>18692</v>
      </c>
      <c r="K23" s="24">
        <v>39230</v>
      </c>
      <c r="L23" s="24">
        <v>23836</v>
      </c>
      <c r="M23" s="39"/>
      <c r="N23" s="32"/>
      <c r="O23" s="24">
        <f t="shared" si="0"/>
        <v>229154</v>
      </c>
      <c r="P23" s="38"/>
      <c r="S23" s="27"/>
      <c r="T23" s="27"/>
      <c r="U23" s="27"/>
      <c r="V23" s="27"/>
      <c r="W23" s="27"/>
    </row>
    <row r="24" spans="1:23" ht="16.5" customHeight="1" x14ac:dyDescent="0.25">
      <c r="A24" s="45"/>
      <c r="B24" s="3" t="s">
        <v>16</v>
      </c>
      <c r="C24" s="25">
        <v>13909</v>
      </c>
      <c r="D24" s="25">
        <v>32603</v>
      </c>
      <c r="E24" s="26">
        <v>11570</v>
      </c>
      <c r="F24" s="26">
        <v>36265</v>
      </c>
      <c r="G24" s="26">
        <v>35563</v>
      </c>
      <c r="H24" s="26">
        <v>16845</v>
      </c>
      <c r="I24" s="26">
        <v>31057</v>
      </c>
      <c r="J24" s="26">
        <v>20651</v>
      </c>
      <c r="K24" s="26">
        <v>48973</v>
      </c>
      <c r="L24" s="26">
        <v>25509</v>
      </c>
      <c r="M24" s="40"/>
      <c r="N24" s="33"/>
      <c r="O24" s="26">
        <f t="shared" si="0"/>
        <v>272945</v>
      </c>
      <c r="P24" s="27"/>
      <c r="S24" s="27"/>
      <c r="T24" s="27"/>
      <c r="U24" s="27"/>
      <c r="V24" s="27"/>
      <c r="W24" s="27"/>
    </row>
    <row r="25" spans="1:23" ht="16.5" customHeight="1" x14ac:dyDescent="0.25">
      <c r="A25" s="45" t="s">
        <v>27</v>
      </c>
      <c r="B25" s="2" t="s">
        <v>15</v>
      </c>
      <c r="C25" s="23">
        <v>31079</v>
      </c>
      <c r="D25" s="23">
        <v>13136</v>
      </c>
      <c r="E25" s="24">
        <v>22396</v>
      </c>
      <c r="F25" s="24">
        <v>15620</v>
      </c>
      <c r="G25" s="24">
        <v>40191</v>
      </c>
      <c r="H25" s="24">
        <v>27457</v>
      </c>
      <c r="I25" s="24">
        <v>27470</v>
      </c>
      <c r="J25" s="24">
        <v>54397</v>
      </c>
      <c r="K25" s="24">
        <v>48009</v>
      </c>
      <c r="L25" s="24">
        <v>27453</v>
      </c>
      <c r="M25" s="39"/>
      <c r="N25" s="32"/>
      <c r="O25" s="24">
        <f t="shared" si="0"/>
        <v>307208</v>
      </c>
      <c r="P25" s="27"/>
      <c r="Q25" s="27"/>
      <c r="R25" s="27"/>
      <c r="S25" s="27"/>
      <c r="T25" s="27"/>
      <c r="U25" s="27"/>
      <c r="V25" s="27"/>
      <c r="W25" s="27"/>
    </row>
    <row r="26" spans="1:23" ht="16.5" customHeight="1" x14ac:dyDescent="0.25">
      <c r="A26" s="45"/>
      <c r="B26" s="3" t="s">
        <v>16</v>
      </c>
      <c r="C26" s="25">
        <v>28575</v>
      </c>
      <c r="D26" s="25">
        <v>12082</v>
      </c>
      <c r="E26" s="26">
        <v>30059</v>
      </c>
      <c r="F26" s="26">
        <v>11512</v>
      </c>
      <c r="G26" s="26">
        <v>45977</v>
      </c>
      <c r="H26" s="26">
        <v>31099</v>
      </c>
      <c r="I26" s="26">
        <v>32859</v>
      </c>
      <c r="J26" s="26">
        <v>54013</v>
      </c>
      <c r="K26" s="26">
        <v>46881</v>
      </c>
      <c r="L26" s="26">
        <v>40109</v>
      </c>
      <c r="M26" s="40"/>
      <c r="N26" s="33"/>
      <c r="O26" s="26">
        <f t="shared" si="0"/>
        <v>333166</v>
      </c>
      <c r="P26" s="27"/>
      <c r="Q26" s="27"/>
      <c r="R26" s="27"/>
      <c r="S26" s="27"/>
      <c r="T26" s="27"/>
      <c r="U26" s="27"/>
      <c r="V26" s="27"/>
      <c r="W26" s="27"/>
    </row>
    <row r="27" spans="1:23" ht="16.5" customHeight="1" x14ac:dyDescent="0.25">
      <c r="A27" s="45" t="s">
        <v>28</v>
      </c>
      <c r="B27" s="2" t="s">
        <v>15</v>
      </c>
      <c r="C27" s="23">
        <v>9123</v>
      </c>
      <c r="D27" s="23">
        <v>21865</v>
      </c>
      <c r="E27" s="24">
        <v>69778</v>
      </c>
      <c r="F27" s="24">
        <v>36647</v>
      </c>
      <c r="G27" s="24">
        <v>40175</v>
      </c>
      <c r="H27" s="24">
        <v>25932</v>
      </c>
      <c r="I27" s="24">
        <v>47578</v>
      </c>
      <c r="J27" s="24">
        <v>41277</v>
      </c>
      <c r="K27" s="24">
        <v>45497</v>
      </c>
      <c r="L27" s="24">
        <v>62103</v>
      </c>
      <c r="M27" s="39"/>
      <c r="N27" s="32"/>
      <c r="O27" s="24">
        <f t="shared" si="0"/>
        <v>399975</v>
      </c>
      <c r="P27" s="27"/>
      <c r="Q27" s="27"/>
      <c r="R27" s="27"/>
      <c r="S27" s="27"/>
      <c r="T27" s="27"/>
      <c r="U27" s="27"/>
      <c r="V27" s="27"/>
      <c r="W27" s="27"/>
    </row>
    <row r="28" spans="1:23" ht="16.5" customHeight="1" x14ac:dyDescent="0.25">
      <c r="A28" s="45"/>
      <c r="B28" s="3" t="s">
        <v>16</v>
      </c>
      <c r="C28" s="25">
        <v>11637</v>
      </c>
      <c r="D28" s="25">
        <v>18295</v>
      </c>
      <c r="E28" s="26">
        <v>64997</v>
      </c>
      <c r="F28" s="26">
        <v>34545</v>
      </c>
      <c r="G28" s="26">
        <v>35895</v>
      </c>
      <c r="H28" s="26">
        <v>23283</v>
      </c>
      <c r="I28" s="26">
        <v>25431</v>
      </c>
      <c r="J28" s="26">
        <v>48577</v>
      </c>
      <c r="K28" s="26">
        <v>14884</v>
      </c>
      <c r="L28" s="26">
        <v>50959</v>
      </c>
      <c r="M28" s="40"/>
      <c r="N28" s="33"/>
      <c r="O28" s="26">
        <f t="shared" si="0"/>
        <v>328503</v>
      </c>
      <c r="P28" s="27"/>
      <c r="Q28" s="27"/>
      <c r="R28" s="27"/>
      <c r="S28" s="27"/>
      <c r="T28" s="27"/>
      <c r="U28" s="27"/>
      <c r="V28" s="27"/>
      <c r="W28" s="27"/>
    </row>
    <row r="29" spans="1:23" ht="16.5" customHeight="1" x14ac:dyDescent="0.25">
      <c r="A29" s="45" t="s">
        <v>29</v>
      </c>
      <c r="B29" s="2" t="s">
        <v>15</v>
      </c>
      <c r="C29" s="23">
        <v>8399</v>
      </c>
      <c r="D29" s="23">
        <v>20582</v>
      </c>
      <c r="E29" s="24">
        <v>52242</v>
      </c>
      <c r="F29" s="24">
        <v>15775</v>
      </c>
      <c r="G29" s="24">
        <v>11687</v>
      </c>
      <c r="H29" s="24">
        <v>43508</v>
      </c>
      <c r="I29" s="24">
        <v>54642</v>
      </c>
      <c r="J29" s="24">
        <v>34876</v>
      </c>
      <c r="K29" s="24">
        <v>35934</v>
      </c>
      <c r="L29" s="24">
        <v>32243</v>
      </c>
      <c r="M29" s="39"/>
      <c r="N29" s="32"/>
      <c r="O29" s="24">
        <f t="shared" si="0"/>
        <v>309888</v>
      </c>
      <c r="P29" s="27"/>
      <c r="Q29" s="27"/>
      <c r="S29" s="27"/>
      <c r="T29" s="27"/>
      <c r="U29" s="27"/>
      <c r="V29" s="27"/>
      <c r="W29" s="27"/>
    </row>
    <row r="30" spans="1:23" ht="16.5" customHeight="1" x14ac:dyDescent="0.25">
      <c r="A30" s="45"/>
      <c r="B30" s="3" t="s">
        <v>16</v>
      </c>
      <c r="C30" s="25">
        <v>8518</v>
      </c>
      <c r="D30" s="25">
        <v>6523</v>
      </c>
      <c r="E30" s="26">
        <v>34907</v>
      </c>
      <c r="F30" s="26">
        <v>15825</v>
      </c>
      <c r="G30" s="26">
        <v>12465</v>
      </c>
      <c r="H30" s="26">
        <v>36418</v>
      </c>
      <c r="I30" s="26">
        <v>28899</v>
      </c>
      <c r="J30" s="26">
        <v>29237</v>
      </c>
      <c r="K30" s="26">
        <v>19899</v>
      </c>
      <c r="L30" s="26">
        <v>30169</v>
      </c>
      <c r="M30" s="40"/>
      <c r="N30" s="33"/>
      <c r="O30" s="26">
        <f t="shared" si="0"/>
        <v>222860</v>
      </c>
      <c r="P30" s="27"/>
      <c r="Q30" s="27"/>
      <c r="S30" s="27"/>
      <c r="T30" s="27"/>
      <c r="U30" s="27"/>
      <c r="V30" s="27"/>
      <c r="W30" s="27"/>
    </row>
    <row r="31" spans="1:23" ht="16.5" customHeight="1" x14ac:dyDescent="0.25">
      <c r="A31" s="45" t="s">
        <v>30</v>
      </c>
      <c r="B31" s="2" t="s">
        <v>15</v>
      </c>
      <c r="C31" s="23">
        <v>18957</v>
      </c>
      <c r="D31" s="23">
        <v>38806</v>
      </c>
      <c r="E31" s="24">
        <v>43933</v>
      </c>
      <c r="F31" s="24">
        <v>49687</v>
      </c>
      <c r="G31" s="24">
        <v>32965</v>
      </c>
      <c r="H31" s="24">
        <v>60810</v>
      </c>
      <c r="I31" s="24">
        <v>35252</v>
      </c>
      <c r="J31" s="24">
        <v>26138</v>
      </c>
      <c r="K31" s="24">
        <v>37297</v>
      </c>
      <c r="L31" s="24">
        <v>44515</v>
      </c>
      <c r="M31" s="39"/>
      <c r="N31" s="32"/>
      <c r="O31" s="24">
        <f t="shared" si="0"/>
        <v>388360</v>
      </c>
      <c r="P31" s="27"/>
      <c r="Q31" s="27"/>
      <c r="S31" s="27"/>
      <c r="T31" s="27"/>
      <c r="U31" s="27"/>
      <c r="V31" s="27"/>
      <c r="W31" s="27"/>
    </row>
    <row r="32" spans="1:23" ht="16.5" customHeight="1" x14ac:dyDescent="0.25">
      <c r="A32" s="46"/>
      <c r="B32" s="3" t="s">
        <v>16</v>
      </c>
      <c r="C32" s="25">
        <v>27103</v>
      </c>
      <c r="D32" s="25">
        <v>29595</v>
      </c>
      <c r="E32" s="26">
        <v>58896</v>
      </c>
      <c r="F32" s="26">
        <v>82782</v>
      </c>
      <c r="G32" s="26">
        <v>27067</v>
      </c>
      <c r="H32" s="26">
        <v>73036</v>
      </c>
      <c r="I32" s="26">
        <v>56125</v>
      </c>
      <c r="J32" s="26">
        <v>42658</v>
      </c>
      <c r="K32" s="26">
        <v>40375</v>
      </c>
      <c r="L32" s="26">
        <v>41238</v>
      </c>
      <c r="M32" s="40"/>
      <c r="N32" s="33"/>
      <c r="O32" s="26">
        <f t="shared" si="0"/>
        <v>478875</v>
      </c>
      <c r="P32" s="27"/>
      <c r="Q32" s="27"/>
      <c r="R32" s="27"/>
      <c r="S32" s="27"/>
      <c r="T32" s="27"/>
      <c r="U32" s="27"/>
      <c r="V32" s="27"/>
      <c r="W32" s="27"/>
    </row>
    <row r="33" spans="1:23" ht="16.5" customHeight="1" x14ac:dyDescent="0.25">
      <c r="A33" s="47" t="s">
        <v>31</v>
      </c>
      <c r="B33" s="2" t="s">
        <v>15</v>
      </c>
      <c r="C33" s="23">
        <v>9582</v>
      </c>
      <c r="D33" s="23">
        <v>41045</v>
      </c>
      <c r="E33" s="24">
        <v>44830</v>
      </c>
      <c r="F33" s="24">
        <v>45262</v>
      </c>
      <c r="G33" s="24">
        <v>50870</v>
      </c>
      <c r="H33" s="24">
        <v>27509</v>
      </c>
      <c r="I33" s="24">
        <v>40285</v>
      </c>
      <c r="J33" s="24">
        <v>35328</v>
      </c>
      <c r="K33" s="24">
        <v>25639</v>
      </c>
      <c r="L33" s="24">
        <v>29266</v>
      </c>
      <c r="M33" s="39"/>
      <c r="N33" s="32"/>
      <c r="O33" s="24">
        <f t="shared" si="0"/>
        <v>349616</v>
      </c>
      <c r="P33" s="27"/>
      <c r="Q33" s="27"/>
      <c r="R33" s="27"/>
      <c r="S33" s="27"/>
      <c r="T33" s="27"/>
      <c r="U33" s="27"/>
      <c r="V33" s="27"/>
      <c r="W33" s="27"/>
    </row>
    <row r="34" spans="1:23" ht="16.5" customHeight="1" x14ac:dyDescent="0.25">
      <c r="A34" s="45"/>
      <c r="B34" s="3" t="s">
        <v>16</v>
      </c>
      <c r="C34" s="25">
        <v>17404</v>
      </c>
      <c r="D34" s="25">
        <v>47650</v>
      </c>
      <c r="E34" s="26">
        <v>90346</v>
      </c>
      <c r="F34" s="26">
        <v>59552</v>
      </c>
      <c r="G34" s="26">
        <v>63180</v>
      </c>
      <c r="H34" s="26">
        <v>46852</v>
      </c>
      <c r="I34" s="26">
        <v>54336</v>
      </c>
      <c r="J34" s="26">
        <v>48493</v>
      </c>
      <c r="K34" s="26">
        <v>44022</v>
      </c>
      <c r="L34" s="26">
        <v>38696</v>
      </c>
      <c r="M34" s="40"/>
      <c r="N34" s="33"/>
      <c r="O34" s="26">
        <f t="shared" si="0"/>
        <v>510531</v>
      </c>
      <c r="P34" s="27"/>
      <c r="Q34" s="27"/>
      <c r="R34" s="27"/>
      <c r="S34" s="27"/>
      <c r="T34" s="27"/>
      <c r="U34" s="27"/>
      <c r="V34" s="27"/>
      <c r="W34" s="27"/>
    </row>
    <row r="35" spans="1:23" ht="16.5" customHeight="1" x14ac:dyDescent="0.25">
      <c r="A35" s="45" t="s">
        <v>32</v>
      </c>
      <c r="B35" s="2" t="s">
        <v>15</v>
      </c>
      <c r="C35" s="23">
        <v>30685</v>
      </c>
      <c r="D35" s="23">
        <v>20726</v>
      </c>
      <c r="E35" s="24">
        <v>19342</v>
      </c>
      <c r="F35" s="24">
        <v>1967</v>
      </c>
      <c r="G35" s="24">
        <v>22680</v>
      </c>
      <c r="H35" s="24">
        <v>23830</v>
      </c>
      <c r="I35" s="24">
        <v>18539</v>
      </c>
      <c r="J35" s="24">
        <v>30034</v>
      </c>
      <c r="K35" s="24">
        <v>10162</v>
      </c>
      <c r="L35" s="24">
        <v>49693</v>
      </c>
      <c r="M35" s="39"/>
      <c r="N35" s="32"/>
      <c r="O35" s="24">
        <f t="shared" si="0"/>
        <v>227658</v>
      </c>
      <c r="P35" s="27"/>
      <c r="Q35" s="27"/>
      <c r="R35" s="27"/>
      <c r="S35" s="27"/>
      <c r="T35" s="27"/>
      <c r="U35" s="27"/>
      <c r="V35" s="27"/>
      <c r="W35" s="27"/>
    </row>
    <row r="36" spans="1:23" ht="16.5" customHeight="1" x14ac:dyDescent="0.25">
      <c r="A36" s="46"/>
      <c r="B36" s="3" t="s">
        <v>16</v>
      </c>
      <c r="C36" s="25">
        <v>23883</v>
      </c>
      <c r="D36" s="25">
        <v>15061</v>
      </c>
      <c r="E36" s="26">
        <v>6548</v>
      </c>
      <c r="F36" s="26">
        <v>1526</v>
      </c>
      <c r="G36" s="26">
        <v>19689</v>
      </c>
      <c r="H36" s="26">
        <v>9304</v>
      </c>
      <c r="I36" s="26">
        <v>13689</v>
      </c>
      <c r="J36" s="26">
        <v>28373</v>
      </c>
      <c r="K36" s="26">
        <v>4019</v>
      </c>
      <c r="L36" s="26">
        <v>32356</v>
      </c>
      <c r="M36" s="40"/>
      <c r="N36" s="33"/>
      <c r="O36" s="26">
        <f t="shared" si="0"/>
        <v>154448</v>
      </c>
      <c r="P36" s="27"/>
      <c r="Q36" s="27"/>
      <c r="R36" s="27"/>
      <c r="S36" s="27"/>
      <c r="T36" s="27"/>
      <c r="U36" s="27"/>
      <c r="V36" s="27"/>
      <c r="W36" s="27"/>
    </row>
    <row r="37" spans="1:23" ht="16.5" customHeight="1" x14ac:dyDescent="0.25">
      <c r="A37" s="45" t="s">
        <v>36</v>
      </c>
      <c r="B37" s="2" t="s">
        <v>15</v>
      </c>
      <c r="C37" s="23">
        <v>54096</v>
      </c>
      <c r="D37" s="23">
        <v>113344</v>
      </c>
      <c r="E37" s="24">
        <v>162516</v>
      </c>
      <c r="F37" s="24">
        <v>162822</v>
      </c>
      <c r="G37" s="24">
        <v>129491</v>
      </c>
      <c r="H37" s="24">
        <v>157466</v>
      </c>
      <c r="I37" s="24">
        <v>144568</v>
      </c>
      <c r="J37" s="24">
        <v>160987</v>
      </c>
      <c r="K37" s="24">
        <v>192733</v>
      </c>
      <c r="L37" s="24">
        <v>130093</v>
      </c>
      <c r="M37" s="39"/>
      <c r="N37" s="32"/>
      <c r="O37" s="24">
        <f t="shared" si="0"/>
        <v>1408116</v>
      </c>
      <c r="P37" s="27"/>
      <c r="Q37" s="27"/>
      <c r="R37" s="27"/>
      <c r="S37" s="27"/>
      <c r="T37" s="27"/>
      <c r="U37" s="27"/>
      <c r="V37" s="27"/>
      <c r="W37" s="27"/>
    </row>
    <row r="38" spans="1:23" ht="16.5" customHeight="1" x14ac:dyDescent="0.25">
      <c r="A38" s="46"/>
      <c r="B38" s="3" t="s">
        <v>16</v>
      </c>
      <c r="C38" s="25">
        <v>74208</v>
      </c>
      <c r="D38" s="25">
        <v>164635</v>
      </c>
      <c r="E38" s="26">
        <v>153239</v>
      </c>
      <c r="F38" s="26">
        <v>167119</v>
      </c>
      <c r="G38" s="26">
        <v>146226</v>
      </c>
      <c r="H38" s="26">
        <v>186286</v>
      </c>
      <c r="I38" s="26">
        <v>159471</v>
      </c>
      <c r="J38" s="26">
        <v>168645</v>
      </c>
      <c r="K38" s="26">
        <v>180286</v>
      </c>
      <c r="L38" s="26">
        <v>150379</v>
      </c>
      <c r="M38" s="40"/>
      <c r="N38" s="33"/>
      <c r="O38" s="26">
        <f t="shared" si="0"/>
        <v>1550494</v>
      </c>
      <c r="P38" s="27"/>
      <c r="Q38" s="27"/>
      <c r="R38" s="27"/>
      <c r="S38" s="27"/>
      <c r="T38" s="27"/>
      <c r="U38" s="27"/>
      <c r="V38" s="27"/>
      <c r="W38" s="27"/>
    </row>
    <row r="39" spans="1:23" ht="16.5" customHeight="1" x14ac:dyDescent="0.25">
      <c r="A39" s="47" t="s">
        <v>13</v>
      </c>
      <c r="B39" s="2" t="s">
        <v>15</v>
      </c>
      <c r="C39" s="23">
        <v>1744890</v>
      </c>
      <c r="D39" s="23">
        <v>2365064</v>
      </c>
      <c r="E39" s="24">
        <v>3097173</v>
      </c>
      <c r="F39" s="24">
        <v>2764780</v>
      </c>
      <c r="G39" s="24">
        <v>2544547</v>
      </c>
      <c r="H39" s="24">
        <v>2550781</v>
      </c>
      <c r="I39" s="24">
        <v>2440348</v>
      </c>
      <c r="J39" s="24">
        <v>2191790</v>
      </c>
      <c r="K39" s="24">
        <v>2802555</v>
      </c>
      <c r="L39" s="24">
        <v>2583504</v>
      </c>
      <c r="M39" s="39"/>
      <c r="N39" s="32"/>
      <c r="O39" s="24">
        <f t="shared" si="0"/>
        <v>25085432</v>
      </c>
      <c r="Q39" s="27"/>
      <c r="R39" s="27"/>
      <c r="S39" s="27"/>
      <c r="T39" s="27"/>
      <c r="U39" s="27"/>
      <c r="V39" s="27"/>
      <c r="W39" s="27"/>
    </row>
    <row r="40" spans="1:23" ht="16.5" customHeight="1" x14ac:dyDescent="0.25">
      <c r="A40" s="46"/>
      <c r="B40" s="3" t="s">
        <v>16</v>
      </c>
      <c r="C40" s="25">
        <v>2315729</v>
      </c>
      <c r="D40" s="25">
        <v>3165994</v>
      </c>
      <c r="E40" s="26">
        <v>4049922</v>
      </c>
      <c r="F40" s="26">
        <v>3719782</v>
      </c>
      <c r="G40" s="26">
        <v>3610222</v>
      </c>
      <c r="H40" s="26">
        <v>3549996</v>
      </c>
      <c r="I40" s="26">
        <v>3395201</v>
      </c>
      <c r="J40" s="26">
        <v>3067112</v>
      </c>
      <c r="K40" s="26">
        <v>3828254</v>
      </c>
      <c r="L40" s="26">
        <v>3849785</v>
      </c>
      <c r="M40" s="40"/>
      <c r="N40" s="33"/>
      <c r="O40" s="26">
        <f t="shared" si="0"/>
        <v>34551997</v>
      </c>
      <c r="P40" s="27"/>
      <c r="Q40" s="27"/>
      <c r="R40" s="27"/>
      <c r="S40" s="27"/>
      <c r="T40" s="27"/>
      <c r="U40" s="27"/>
      <c r="V40" s="27"/>
      <c r="W40" s="27"/>
    </row>
    <row r="41" spans="1:23" x14ac:dyDescent="0.25">
      <c r="P41" s="27"/>
      <c r="Q41" s="27"/>
    </row>
  </sheetData>
  <autoFilter ref="A2:W40" xr:uid="{00000000-0001-0000-0100-000000000000}"/>
  <mergeCells count="20">
    <mergeCell ref="A1:O1"/>
    <mergeCell ref="A11:A12"/>
    <mergeCell ref="A13:A14"/>
    <mergeCell ref="A7:A8"/>
    <mergeCell ref="A9:A10"/>
    <mergeCell ref="A3:A4"/>
    <mergeCell ref="A5:A6"/>
    <mergeCell ref="A23:A24"/>
    <mergeCell ref="A25:A26"/>
    <mergeCell ref="A19:A20"/>
    <mergeCell ref="A21:A22"/>
    <mergeCell ref="A15:A16"/>
    <mergeCell ref="A17:A18"/>
    <mergeCell ref="A35:A36"/>
    <mergeCell ref="A39:A40"/>
    <mergeCell ref="A31:A32"/>
    <mergeCell ref="A33:A34"/>
    <mergeCell ref="A27:A28"/>
    <mergeCell ref="A29:A30"/>
    <mergeCell ref="A37:A38"/>
  </mergeCells>
  <phoneticPr fontId="4"/>
  <pageMargins left="0.7" right="0.7" top="0.75" bottom="0.75" header="0.3" footer="0.3"/>
  <pageSetup paperSize="9" scale="7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40"/>
  <sheetViews>
    <sheetView zoomScaleNormal="100" workbookViewId="0">
      <selection activeCell="Q21" sqref="Q21"/>
    </sheetView>
  </sheetViews>
  <sheetFormatPr defaultColWidth="8.77734375" defaultRowHeight="13.2" x14ac:dyDescent="0.25"/>
  <cols>
    <col min="1" max="1" width="14.6640625" style="1" customWidth="1"/>
    <col min="2" max="2" width="12" style="1" customWidth="1"/>
    <col min="3" max="12" width="10.77734375" style="1" customWidth="1"/>
    <col min="13" max="14" width="10.77734375" style="1" hidden="1" customWidth="1"/>
    <col min="15" max="23" width="10" style="1" bestFit="1" customWidth="1"/>
    <col min="24" max="33" width="8.77734375" style="1"/>
    <col min="34" max="34" width="10" style="1" bestFit="1" customWidth="1"/>
    <col min="35" max="16384" width="8.77734375" style="1"/>
  </cols>
  <sheetData>
    <row r="1" spans="1:23" ht="17.399999999999999" customHeight="1" x14ac:dyDescent="0.25">
      <c r="A1" s="52" t="s">
        <v>45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23" ht="28.5" customHeight="1" x14ac:dyDescent="0.25">
      <c r="A2" s="18"/>
      <c r="B2" s="5"/>
      <c r="C2" s="14" t="s">
        <v>3</v>
      </c>
      <c r="D2" s="14" t="s">
        <v>4</v>
      </c>
      <c r="E2" s="14" t="s">
        <v>5</v>
      </c>
      <c r="F2" s="15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14" t="s">
        <v>11</v>
      </c>
      <c r="L2" s="14" t="s">
        <v>43</v>
      </c>
      <c r="M2" s="16" t="s">
        <v>1</v>
      </c>
      <c r="N2" s="17" t="s">
        <v>2</v>
      </c>
    </row>
    <row r="3" spans="1:23" ht="15" customHeight="1" x14ac:dyDescent="0.25">
      <c r="A3" s="45" t="s">
        <v>14</v>
      </c>
      <c r="B3" s="8" t="s">
        <v>34</v>
      </c>
      <c r="C3" s="6">
        <f>Exports2024!C3/Exports2023!C3</f>
        <v>1.2494985566563215</v>
      </c>
      <c r="D3" s="6">
        <f>Exports2024!D3/Exports2023!D3</f>
        <v>1.2817012045392429</v>
      </c>
      <c r="E3" s="6">
        <f>Exports2024!E3/Exports2023!E3</f>
        <v>1.4969859072165992</v>
      </c>
      <c r="F3" s="6">
        <f>Exports2024!F3/Exports2023!F3</f>
        <v>1.3606701155415455</v>
      </c>
      <c r="G3" s="6">
        <f>Exports2024!G3/Exports2023!G3</f>
        <v>1.3552880867197095</v>
      </c>
      <c r="H3" s="6">
        <f>Exports2024!H3/Exports2023!H3</f>
        <v>1.1490324930567148</v>
      </c>
      <c r="I3" s="6">
        <f>Exports2024!I3/Exports2023!I3</f>
        <v>1.0691971517442855</v>
      </c>
      <c r="J3" s="6">
        <f>Exports2024!J3/Exports2023!J3</f>
        <v>1.4269500863026978</v>
      </c>
      <c r="K3" s="6">
        <f>Exports2024!K3/Exports2023!K3</f>
        <v>1.3807138184928636</v>
      </c>
      <c r="L3" s="6">
        <f>Exports2024!L3/Exports2023!L3</f>
        <v>0.96152956655717825</v>
      </c>
      <c r="M3" s="6">
        <f>Exports2024!M3/Exports2023!M3</f>
        <v>0</v>
      </c>
      <c r="N3" s="6">
        <f>Exports2024!N3/Exports2023!N3</f>
        <v>0</v>
      </c>
      <c r="O3" s="4"/>
      <c r="P3" s="4"/>
      <c r="Q3" s="4"/>
      <c r="R3" s="4"/>
      <c r="S3" s="4"/>
      <c r="T3" s="4"/>
      <c r="U3" s="4"/>
      <c r="V3" s="4"/>
      <c r="W3" s="4"/>
    </row>
    <row r="4" spans="1:23" ht="15" customHeight="1" x14ac:dyDescent="0.25">
      <c r="A4" s="45"/>
      <c r="B4" s="9" t="s">
        <v>35</v>
      </c>
      <c r="C4" s="7">
        <f>Exports2024!C4/Exports2023!C4</f>
        <v>1.1237114111036992</v>
      </c>
      <c r="D4" s="7">
        <f>Exports2024!D4/Exports2023!D4</f>
        <v>1.5538572478444335</v>
      </c>
      <c r="E4" s="7">
        <f>Exports2024!E4/Exports2023!E4</f>
        <v>1.5357073685729585</v>
      </c>
      <c r="F4" s="7">
        <f>Exports2024!F4/Exports2023!F4</f>
        <v>1.3596595143764956</v>
      </c>
      <c r="G4" s="7">
        <f>Exports2024!G4/Exports2023!G4</f>
        <v>1.5175321675396594</v>
      </c>
      <c r="H4" s="7">
        <f>Exports2024!H4/Exports2023!H4</f>
        <v>1.1484925426388224</v>
      </c>
      <c r="I4" s="7">
        <f>Exports2024!I4/Exports2023!I4</f>
        <v>1.1060772459110992</v>
      </c>
      <c r="J4" s="7">
        <f>Exports2024!J4/Exports2023!J4</f>
        <v>1.3797895656708739</v>
      </c>
      <c r="K4" s="7">
        <f>Exports2024!K4/Exports2023!K4</f>
        <v>1.3436942836520767</v>
      </c>
      <c r="L4" s="7">
        <f>Exports2024!L4/Exports2023!L4</f>
        <v>0.87660359914719521</v>
      </c>
      <c r="M4" s="7">
        <f>Exports2024!M4/Exports2023!M4</f>
        <v>0</v>
      </c>
      <c r="N4" s="7">
        <f>Exports2024!N4/Exports2023!N4</f>
        <v>0</v>
      </c>
      <c r="O4" s="4"/>
      <c r="P4" s="4"/>
      <c r="Q4" s="4"/>
      <c r="R4" s="4"/>
      <c r="S4" s="4"/>
      <c r="T4" s="4"/>
      <c r="U4" s="4"/>
      <c r="V4" s="4"/>
      <c r="W4" s="4"/>
    </row>
    <row r="5" spans="1:23" ht="15" customHeight="1" x14ac:dyDescent="0.25">
      <c r="A5" s="45" t="s">
        <v>17</v>
      </c>
      <c r="B5" s="10" t="s">
        <v>34</v>
      </c>
      <c r="C5" s="6">
        <f>Exports2024!C5/Exports2023!C5</f>
        <v>1.8940498868912965</v>
      </c>
      <c r="D5" s="6">
        <f>Exports2024!D5/Exports2023!D5</f>
        <v>0.69020051939523286</v>
      </c>
      <c r="E5" s="6">
        <f>Exports2024!E5/Exports2023!E5</f>
        <v>0.68279704585584222</v>
      </c>
      <c r="F5" s="6">
        <f>Exports2024!F5/Exports2023!F5</f>
        <v>0.68841559857404022</v>
      </c>
      <c r="G5" s="6">
        <f>Exports2024!G5/Exports2023!G5</f>
        <v>0.68803500843425058</v>
      </c>
      <c r="H5" s="6">
        <f>Exports2024!H5/Exports2023!H5</f>
        <v>0.53034730530469065</v>
      </c>
      <c r="I5" s="6">
        <f>Exports2024!I5/Exports2023!I5</f>
        <v>0.53590634246751578</v>
      </c>
      <c r="J5" s="6">
        <f>Exports2024!J5/Exports2023!J5</f>
        <v>0.92112119306441465</v>
      </c>
      <c r="K5" s="6">
        <f>Exports2024!K5/Exports2023!K5</f>
        <v>1.2002953689401945</v>
      </c>
      <c r="L5" s="6">
        <f>Exports2024!L5/Exports2023!L5</f>
        <v>1.320905394378018</v>
      </c>
      <c r="M5" s="6">
        <f>Exports2024!M5/Exports2023!M5</f>
        <v>0</v>
      </c>
      <c r="N5" s="6">
        <f>Exports2024!N5/Exports2023!N5</f>
        <v>0</v>
      </c>
      <c r="O5" s="4"/>
      <c r="P5" s="4"/>
      <c r="Q5" s="4"/>
      <c r="R5" s="4"/>
      <c r="S5" s="4"/>
      <c r="T5" s="4"/>
      <c r="U5" s="4"/>
      <c r="V5" s="4"/>
      <c r="W5" s="4"/>
    </row>
    <row r="6" spans="1:23" ht="15" customHeight="1" x14ac:dyDescent="0.25">
      <c r="A6" s="45"/>
      <c r="B6" s="9" t="s">
        <v>35</v>
      </c>
      <c r="C6" s="7">
        <f>Exports2024!C6/Exports2023!C6</f>
        <v>1.5099407891069407</v>
      </c>
      <c r="D6" s="7">
        <f>Exports2024!D6/Exports2023!D6</f>
        <v>0.77214909474503712</v>
      </c>
      <c r="E6" s="7">
        <f>Exports2024!E6/Exports2023!E6</f>
        <v>0.75912287271668122</v>
      </c>
      <c r="F6" s="7">
        <f>Exports2024!F6/Exports2023!F6</f>
        <v>0.79932926703456986</v>
      </c>
      <c r="G6" s="7">
        <f>Exports2024!G6/Exports2023!G6</f>
        <v>0.8939886675092662</v>
      </c>
      <c r="H6" s="7">
        <f>Exports2024!H6/Exports2023!H6</f>
        <v>0.66036437396874648</v>
      </c>
      <c r="I6" s="7">
        <f>Exports2024!I6/Exports2023!I6</f>
        <v>0.52785680124838963</v>
      </c>
      <c r="J6" s="7">
        <f>Exports2024!J6/Exports2023!J6</f>
        <v>0.75063576702214929</v>
      </c>
      <c r="K6" s="7">
        <f>Exports2024!K6/Exports2023!K6</f>
        <v>0.86835688211929507</v>
      </c>
      <c r="L6" s="7">
        <f>Exports2024!L6/Exports2023!L6</f>
        <v>1.2343292078281245</v>
      </c>
      <c r="M6" s="7">
        <f>Exports2024!M6/Exports2023!M6</f>
        <v>0</v>
      </c>
      <c r="N6" s="7">
        <f>Exports2024!N6/Exports2023!N6</f>
        <v>0</v>
      </c>
      <c r="O6" s="4"/>
      <c r="P6" s="4"/>
      <c r="Q6" s="4"/>
      <c r="R6" s="4"/>
      <c r="S6" s="4"/>
      <c r="T6" s="4"/>
      <c r="U6" s="4"/>
      <c r="V6" s="4"/>
      <c r="W6" s="4"/>
    </row>
    <row r="7" spans="1:23" ht="15" customHeight="1" x14ac:dyDescent="0.25">
      <c r="A7" s="49" t="s">
        <v>18</v>
      </c>
      <c r="B7" s="10" t="s">
        <v>34</v>
      </c>
      <c r="C7" s="6">
        <f>Exports2024!C7/Exports2023!C7</f>
        <v>0.97843562587724897</v>
      </c>
      <c r="D7" s="6">
        <f>Exports2024!D7/Exports2023!D7</f>
        <v>0.75779799480133681</v>
      </c>
      <c r="E7" s="6">
        <f>Exports2024!E7/Exports2023!E7</f>
        <v>0.74089704542925561</v>
      </c>
      <c r="F7" s="6">
        <f>Exports2024!F7/Exports2023!F7</f>
        <v>0.70173902220009421</v>
      </c>
      <c r="G7" s="6">
        <f>Exports2024!G7/Exports2023!G7</f>
        <v>0.90770813734713074</v>
      </c>
      <c r="H7" s="6">
        <f>Exports2024!H7/Exports2023!H7</f>
        <v>0.72064974873324017</v>
      </c>
      <c r="I7" s="6">
        <f>Exports2024!I7/Exports2023!I7</f>
        <v>0.80910939445828145</v>
      </c>
      <c r="J7" s="6">
        <f>Exports2024!J7/Exports2023!J7</f>
        <v>0.96529875246224561</v>
      </c>
      <c r="K7" s="6">
        <f>Exports2024!K7/Exports2023!K7</f>
        <v>0.95084765309652863</v>
      </c>
      <c r="L7" s="6">
        <f>Exports2024!L7/Exports2023!L7</f>
        <v>0.78552738740924288</v>
      </c>
      <c r="M7" s="6">
        <f>Exports2024!M7/Exports2023!M7</f>
        <v>0</v>
      </c>
      <c r="N7" s="6">
        <f>Exports2024!N7/Exports2023!N7</f>
        <v>0</v>
      </c>
      <c r="O7" s="4"/>
      <c r="P7" s="4"/>
      <c r="Q7" s="4"/>
      <c r="R7" s="4"/>
      <c r="S7" s="4"/>
      <c r="T7" s="4"/>
      <c r="U7" s="4"/>
      <c r="V7" s="4"/>
      <c r="W7" s="4"/>
    </row>
    <row r="8" spans="1:23" ht="15" customHeight="1" x14ac:dyDescent="0.25">
      <c r="A8" s="49"/>
      <c r="B8" s="9" t="s">
        <v>35</v>
      </c>
      <c r="C8" s="7">
        <f>Exports2024!C8/Exports2023!C8</f>
        <v>0.96155438679951721</v>
      </c>
      <c r="D8" s="7">
        <f>Exports2024!D8/Exports2023!D8</f>
        <v>0.71895140709632221</v>
      </c>
      <c r="E8" s="7">
        <f>Exports2024!E8/Exports2023!E8</f>
        <v>0.70290696147685194</v>
      </c>
      <c r="F8" s="7">
        <f>Exports2024!F8/Exports2023!F8</f>
        <v>0.60729329620965311</v>
      </c>
      <c r="G8" s="7">
        <f>Exports2024!G8/Exports2023!G8</f>
        <v>0.7903735307005928</v>
      </c>
      <c r="H8" s="7">
        <f>Exports2024!H8/Exports2023!H8</f>
        <v>0.62620817452462674</v>
      </c>
      <c r="I8" s="7">
        <f>Exports2024!I8/Exports2023!I8</f>
        <v>0.72346845731797116</v>
      </c>
      <c r="J8" s="7">
        <f>Exports2024!J8/Exports2023!J8</f>
        <v>0.9274665522502672</v>
      </c>
      <c r="K8" s="7">
        <f>Exports2024!K8/Exports2023!K8</f>
        <v>1.1084068996865954</v>
      </c>
      <c r="L8" s="7">
        <f>Exports2024!L8/Exports2023!L8</f>
        <v>0.91843933859234705</v>
      </c>
      <c r="M8" s="7">
        <f>Exports2024!M8/Exports2023!M8</f>
        <v>0</v>
      </c>
      <c r="N8" s="7">
        <f>Exports2024!N8/Exports2023!N8</f>
        <v>0</v>
      </c>
      <c r="O8" s="4"/>
      <c r="P8" s="4"/>
      <c r="Q8" s="4"/>
      <c r="R8" s="4"/>
      <c r="S8" s="4"/>
      <c r="T8" s="4"/>
      <c r="U8" s="4"/>
      <c r="V8" s="4"/>
      <c r="W8" s="4"/>
    </row>
    <row r="9" spans="1:23" ht="15" customHeight="1" x14ac:dyDescent="0.25">
      <c r="A9" s="45" t="s">
        <v>19</v>
      </c>
      <c r="B9" s="10" t="s">
        <v>34</v>
      </c>
      <c r="C9" s="6">
        <f>Exports2024!C9/Exports2023!C9</f>
        <v>1.3971746193339996</v>
      </c>
      <c r="D9" s="6">
        <f>Exports2024!D9/Exports2023!D9</f>
        <v>0.87150583571518414</v>
      </c>
      <c r="E9" s="6">
        <f>Exports2024!E9/Exports2023!E9</f>
        <v>1.4103183814115987</v>
      </c>
      <c r="F9" s="6">
        <f>Exports2024!F9/Exports2023!F9</f>
        <v>0.58705214602456579</v>
      </c>
      <c r="G9" s="6">
        <f>Exports2024!G9/Exports2023!G9</f>
        <v>1.6658808762881161</v>
      </c>
      <c r="H9" s="6">
        <f>Exports2024!H9/Exports2023!H9</f>
        <v>0.8226749273688263</v>
      </c>
      <c r="I9" s="6">
        <f>Exports2024!I9/Exports2023!I9</f>
        <v>0.64095921555284041</v>
      </c>
      <c r="J9" s="6">
        <f>Exports2024!J9/Exports2023!J9</f>
        <v>0.85710862952623024</v>
      </c>
      <c r="K9" s="6">
        <f>Exports2024!K9/Exports2023!K9</f>
        <v>1.1972734099705389</v>
      </c>
      <c r="L9" s="6">
        <f>Exports2024!L9/Exports2023!L9</f>
        <v>0.26436228980756388</v>
      </c>
      <c r="M9" s="6">
        <f>Exports2024!M9/Exports2023!M9</f>
        <v>0</v>
      </c>
      <c r="N9" s="6">
        <f>Exports2024!N9/Exports2023!N9</f>
        <v>0</v>
      </c>
      <c r="O9" s="4"/>
      <c r="P9" s="4"/>
      <c r="Q9" s="4"/>
      <c r="R9" s="4"/>
      <c r="S9" s="4"/>
      <c r="T9" s="4"/>
      <c r="U9" s="4"/>
      <c r="V9" s="4"/>
      <c r="W9" s="4"/>
    </row>
    <row r="10" spans="1:23" ht="15" customHeight="1" x14ac:dyDescent="0.25">
      <c r="A10" s="45"/>
      <c r="B10" s="9" t="s">
        <v>35</v>
      </c>
      <c r="C10" s="7">
        <f>Exports2024!C10/Exports2023!C10</f>
        <v>1.4654726810160319</v>
      </c>
      <c r="D10" s="7">
        <f>Exports2024!D10/Exports2023!D10</f>
        <v>0.90777603332004653</v>
      </c>
      <c r="E10" s="7">
        <f>Exports2024!E10/Exports2023!E10</f>
        <v>1.0259753363228699</v>
      </c>
      <c r="F10" s="7">
        <f>Exports2024!F10/Exports2023!F10</f>
        <v>0.8049692028216926</v>
      </c>
      <c r="G10" s="7">
        <f>Exports2024!G10/Exports2023!G10</f>
        <v>1.2978270674083239</v>
      </c>
      <c r="H10" s="7">
        <f>Exports2024!H10/Exports2023!H10</f>
        <v>1.1706239117354194</v>
      </c>
      <c r="I10" s="7">
        <f>Exports2024!I10/Exports2023!I10</f>
        <v>0.66529948024775409</v>
      </c>
      <c r="J10" s="7">
        <f>Exports2024!J10/Exports2023!J10</f>
        <v>1.2401952672513652</v>
      </c>
      <c r="K10" s="7">
        <f>Exports2024!K10/Exports2023!K10</f>
        <v>0.96152706649172559</v>
      </c>
      <c r="L10" s="7">
        <f>Exports2024!L10/Exports2023!L10</f>
        <v>0.66970753651515558</v>
      </c>
      <c r="M10" s="7">
        <f>Exports2024!M10/Exports2023!M10</f>
        <v>0</v>
      </c>
      <c r="N10" s="7">
        <f>Exports2024!N10/Exports2023!N10</f>
        <v>0</v>
      </c>
      <c r="O10" s="4"/>
      <c r="P10" s="4"/>
      <c r="Q10" s="4"/>
      <c r="R10" s="4"/>
      <c r="S10" s="4"/>
      <c r="T10" s="4"/>
      <c r="U10" s="4"/>
      <c r="V10" s="4"/>
      <c r="W10" s="4"/>
    </row>
    <row r="11" spans="1:23" ht="15" customHeight="1" x14ac:dyDescent="0.25">
      <c r="A11" s="45" t="s">
        <v>20</v>
      </c>
      <c r="B11" s="10" t="s">
        <v>34</v>
      </c>
      <c r="C11" s="6">
        <f>Exports2024!C11/Exports2023!C11</f>
        <v>0.90069892301393495</v>
      </c>
      <c r="D11" s="6">
        <f>Exports2024!D11/Exports2023!D11</f>
        <v>0.96621801020932541</v>
      </c>
      <c r="E11" s="6">
        <f>Exports2024!E11/Exports2023!E11</f>
        <v>1.1123420962785935</v>
      </c>
      <c r="F11" s="6">
        <f>Exports2024!F11/Exports2023!F11</f>
        <v>2.0650159934511594</v>
      </c>
      <c r="G11" s="6">
        <f>Exports2024!G11/Exports2023!G11</f>
        <v>1.1569086507897697</v>
      </c>
      <c r="H11" s="6">
        <f>Exports2024!H11/Exports2023!H11</f>
        <v>0.91314308460408133</v>
      </c>
      <c r="I11" s="6">
        <f>Exports2024!I11/Exports2023!I11</f>
        <v>1.6783781981917301</v>
      </c>
      <c r="J11" s="6">
        <f>Exports2024!J11/Exports2023!J11</f>
        <v>1.5103445462386647</v>
      </c>
      <c r="K11" s="6">
        <f>Exports2024!K11/Exports2023!K11</f>
        <v>0.91871894494063744</v>
      </c>
      <c r="L11" s="6">
        <f>Exports2024!L11/Exports2023!L11</f>
        <v>1.13260333855895</v>
      </c>
      <c r="M11" s="6">
        <f>Exports2024!M11/Exports2023!M11</f>
        <v>0</v>
      </c>
      <c r="N11" s="6">
        <f>Exports2024!N11/Exports2023!N11</f>
        <v>0</v>
      </c>
      <c r="O11" s="4"/>
      <c r="P11" s="4"/>
      <c r="Q11" s="4"/>
      <c r="R11" s="4"/>
      <c r="S11" s="4"/>
      <c r="T11" s="4"/>
      <c r="U11" s="4"/>
      <c r="V11" s="4"/>
      <c r="W11" s="4"/>
    </row>
    <row r="12" spans="1:23" ht="15" customHeight="1" x14ac:dyDescent="0.25">
      <c r="A12" s="46"/>
      <c r="B12" s="11" t="s">
        <v>35</v>
      </c>
      <c r="C12" s="41">
        <f>Exports2024!C12/Exports2023!C12</f>
        <v>1.073436018211809</v>
      </c>
      <c r="D12" s="41">
        <f>Exports2024!D12/Exports2023!D12</f>
        <v>1.0840263827159209</v>
      </c>
      <c r="E12" s="41">
        <f>Exports2024!E12/Exports2023!E12</f>
        <v>1.0191760261586162</v>
      </c>
      <c r="F12" s="41">
        <f>Exports2024!F12/Exports2023!F12</f>
        <v>1.857877275308605</v>
      </c>
      <c r="G12" s="41">
        <f>Exports2024!G12/Exports2023!G12</f>
        <v>1.556794504108217</v>
      </c>
      <c r="H12" s="41">
        <f>Exports2024!H12/Exports2023!H12</f>
        <v>1.2662224825983774</v>
      </c>
      <c r="I12" s="41">
        <f>Exports2024!I12/Exports2023!I12</f>
        <v>1.7595780524475735</v>
      </c>
      <c r="J12" s="41">
        <f>Exports2024!J12/Exports2023!J12</f>
        <v>2.1461383916450978</v>
      </c>
      <c r="K12" s="41">
        <f>Exports2024!K12/Exports2023!K12</f>
        <v>1.0729179088327394</v>
      </c>
      <c r="L12" s="41">
        <f>Exports2024!L12/Exports2023!L12</f>
        <v>1.1822898880006691</v>
      </c>
      <c r="M12" s="41">
        <f>Exports2024!M12/Exports2023!M12</f>
        <v>0</v>
      </c>
      <c r="N12" s="41">
        <f>Exports2024!N12/Exports2023!N12</f>
        <v>0</v>
      </c>
      <c r="O12" s="4"/>
      <c r="P12" s="4"/>
      <c r="Q12" s="4"/>
      <c r="R12" s="4"/>
      <c r="S12" s="4"/>
      <c r="T12" s="4"/>
      <c r="U12" s="4"/>
      <c r="V12" s="4"/>
      <c r="W12" s="4"/>
    </row>
    <row r="13" spans="1:23" ht="15" customHeight="1" x14ac:dyDescent="0.25">
      <c r="A13" s="47" t="s">
        <v>21</v>
      </c>
      <c r="B13" s="12" t="s">
        <v>34</v>
      </c>
      <c r="C13" s="6">
        <f>Exports2024!C13/Exports2023!C13</f>
        <v>1.2384541592435248</v>
      </c>
      <c r="D13" s="6">
        <f>Exports2024!D13/Exports2023!D13</f>
        <v>0.99809799836971291</v>
      </c>
      <c r="E13" s="6">
        <f>Exports2024!E13/Exports2023!E13</f>
        <v>0.59920533196616255</v>
      </c>
      <c r="F13" s="6">
        <f>Exports2024!F13/Exports2023!F13</f>
        <v>1.3222901394357311</v>
      </c>
      <c r="G13" s="6">
        <f>Exports2024!G13/Exports2023!G13</f>
        <v>1.1592725321477166</v>
      </c>
      <c r="H13" s="6">
        <f>Exports2024!H13/Exports2023!H13</f>
        <v>0.75707646810308404</v>
      </c>
      <c r="I13" s="6">
        <f>Exports2024!I13/Exports2023!I13</f>
        <v>1.0307486233070398</v>
      </c>
      <c r="J13" s="6">
        <f>Exports2024!J13/Exports2023!J13</f>
        <v>0.89953021809681588</v>
      </c>
      <c r="K13" s="6">
        <f>Exports2024!K13/Exports2023!K13</f>
        <v>1.0035874833438274</v>
      </c>
      <c r="L13" s="6">
        <f>Exports2024!L13/Exports2023!L13</f>
        <v>1.0875884800345814</v>
      </c>
      <c r="M13" s="6">
        <f>Exports2024!M13/Exports2023!M13</f>
        <v>0</v>
      </c>
      <c r="N13" s="6">
        <f>Exports2024!N13/Exports2023!N13</f>
        <v>0</v>
      </c>
      <c r="O13" s="4"/>
      <c r="P13" s="4"/>
      <c r="Q13" s="4"/>
      <c r="R13" s="4"/>
      <c r="S13" s="4"/>
      <c r="T13" s="4"/>
      <c r="U13" s="4"/>
      <c r="V13" s="4"/>
      <c r="W13" s="4"/>
    </row>
    <row r="14" spans="1:23" ht="15" customHeight="1" x14ac:dyDescent="0.25">
      <c r="A14" s="45"/>
      <c r="B14" s="9" t="s">
        <v>35</v>
      </c>
      <c r="C14" s="7">
        <f>Exports2024!C14/Exports2023!C14</f>
        <v>1.2089335711183598</v>
      </c>
      <c r="D14" s="7">
        <f>Exports2024!D14/Exports2023!D14</f>
        <v>0.87135575802302245</v>
      </c>
      <c r="E14" s="7">
        <f>Exports2024!E14/Exports2023!E14</f>
        <v>0.92333606813280966</v>
      </c>
      <c r="F14" s="7">
        <f>Exports2024!F14/Exports2023!F14</f>
        <v>1.0739026446650721</v>
      </c>
      <c r="G14" s="7">
        <f>Exports2024!G14/Exports2023!G14</f>
        <v>1.146633207862819</v>
      </c>
      <c r="H14" s="7">
        <f>Exports2024!H14/Exports2023!H14</f>
        <v>0.70646603119704909</v>
      </c>
      <c r="I14" s="7">
        <f>Exports2024!I14/Exports2023!I14</f>
        <v>1.0186521992557056</v>
      </c>
      <c r="J14" s="7">
        <f>Exports2024!J14/Exports2023!J14</f>
        <v>1.0120797641617121</v>
      </c>
      <c r="K14" s="7">
        <f>Exports2024!K14/Exports2023!K14</f>
        <v>0.75844455779421349</v>
      </c>
      <c r="L14" s="7">
        <f>Exports2024!L14/Exports2023!L14</f>
        <v>1.1402184605990706</v>
      </c>
      <c r="M14" s="7">
        <f>Exports2024!M14/Exports2023!M14</f>
        <v>0</v>
      </c>
      <c r="N14" s="7">
        <f>Exports2024!N14/Exports2023!N14</f>
        <v>0</v>
      </c>
      <c r="O14" s="4"/>
      <c r="P14" s="4"/>
      <c r="Q14" s="4"/>
      <c r="R14" s="4"/>
      <c r="S14" s="4"/>
      <c r="T14" s="4"/>
      <c r="U14" s="4"/>
      <c r="V14" s="4"/>
      <c r="W14" s="4"/>
    </row>
    <row r="15" spans="1:23" ht="15" customHeight="1" x14ac:dyDescent="0.25">
      <c r="A15" s="45" t="s">
        <v>22</v>
      </c>
      <c r="B15" s="10" t="s">
        <v>34</v>
      </c>
      <c r="C15" s="6">
        <f>Exports2024!C15/Exports2023!C15</f>
        <v>50.857251908396947</v>
      </c>
      <c r="D15" s="6">
        <f>Exports2024!D15/Exports2023!D15</f>
        <v>1.0358970693352394</v>
      </c>
      <c r="E15" s="6">
        <f>Exports2024!E15/Exports2023!E15</f>
        <v>1.3524990675121222</v>
      </c>
      <c r="F15" s="6">
        <f>Exports2024!F15/Exports2023!F15</f>
        <v>3.0293434499845153</v>
      </c>
      <c r="G15" s="6">
        <f>Exports2024!G15/Exports2023!G15</f>
        <v>0.61553814061002421</v>
      </c>
      <c r="H15" s="6">
        <f>Exports2024!H15/Exports2023!H15</f>
        <v>2.0815021776645577</v>
      </c>
      <c r="I15" s="6">
        <f>Exports2024!I15/Exports2023!I15</f>
        <v>1.4995964144611071</v>
      </c>
      <c r="J15" s="6">
        <f>Exports2024!J15/Exports2023!J15</f>
        <v>1.2134520083463745</v>
      </c>
      <c r="K15" s="6">
        <f>Exports2024!K15/Exports2023!K15</f>
        <v>0.85795792394597503</v>
      </c>
      <c r="L15" s="6">
        <f>Exports2024!L15/Exports2023!L15</f>
        <v>1.6954627208840927</v>
      </c>
      <c r="M15" s="6">
        <f>Exports2024!M15/Exports2023!M15</f>
        <v>0</v>
      </c>
      <c r="N15" s="6">
        <f>Exports2024!N15/Exports2023!N15</f>
        <v>0</v>
      </c>
      <c r="O15" s="4"/>
      <c r="P15" s="4"/>
      <c r="Q15" s="4"/>
      <c r="R15" s="4"/>
      <c r="S15" s="4"/>
      <c r="T15" s="4"/>
      <c r="U15" s="4"/>
      <c r="V15" s="4"/>
      <c r="W15" s="4"/>
    </row>
    <row r="16" spans="1:23" ht="15" customHeight="1" x14ac:dyDescent="0.25">
      <c r="A16" s="45"/>
      <c r="B16" s="9" t="s">
        <v>35</v>
      </c>
      <c r="C16" s="7">
        <f>Exports2024!C16/Exports2023!C16</f>
        <v>8.8630227197892655</v>
      </c>
      <c r="D16" s="7">
        <f>Exports2024!D16/Exports2023!D16</f>
        <v>1.2468972210298426</v>
      </c>
      <c r="E16" s="7">
        <f>Exports2024!E16/Exports2023!E16</f>
        <v>1.2637077806755093</v>
      </c>
      <c r="F16" s="7">
        <f>Exports2024!F16/Exports2023!F16</f>
        <v>2.5199766426946955</v>
      </c>
      <c r="G16" s="7">
        <f>Exports2024!G16/Exports2023!G16</f>
        <v>0.89294102373449469</v>
      </c>
      <c r="H16" s="7">
        <f>Exports2024!H16/Exports2023!H16</f>
        <v>1.7880053386145434</v>
      </c>
      <c r="I16" s="7">
        <f>Exports2024!I16/Exports2023!I16</f>
        <v>1.2396859196167154</v>
      </c>
      <c r="J16" s="7">
        <f>Exports2024!J16/Exports2023!J16</f>
        <v>1.1949767675499183</v>
      </c>
      <c r="K16" s="7">
        <f>Exports2024!K16/Exports2023!K16</f>
        <v>1.4481781817615837</v>
      </c>
      <c r="L16" s="7">
        <f>Exports2024!L16/Exports2023!L16</f>
        <v>1.477566745522136</v>
      </c>
      <c r="M16" s="7">
        <f>Exports2024!M16/Exports2023!M16</f>
        <v>0</v>
      </c>
      <c r="N16" s="7">
        <f>Exports2024!N16/Exports2023!N16</f>
        <v>0</v>
      </c>
      <c r="O16" s="4"/>
      <c r="P16" s="4"/>
      <c r="Q16" s="4"/>
      <c r="R16" s="4"/>
      <c r="S16" s="4"/>
      <c r="T16" s="4"/>
      <c r="U16" s="4"/>
      <c r="V16" s="4"/>
      <c r="W16" s="4"/>
    </row>
    <row r="17" spans="1:23" ht="15" customHeight="1" x14ac:dyDescent="0.25">
      <c r="A17" s="45" t="s">
        <v>23</v>
      </c>
      <c r="B17" s="10" t="s">
        <v>34</v>
      </c>
      <c r="C17" s="6">
        <f>Exports2024!C17/Exports2023!C17</f>
        <v>1.2296356615619009</v>
      </c>
      <c r="D17" s="6">
        <f>Exports2024!D17/Exports2023!D17</f>
        <v>1.1567064322195209</v>
      </c>
      <c r="E17" s="6">
        <f>Exports2024!E17/Exports2023!E17</f>
        <v>1.4887489021472486</v>
      </c>
      <c r="F17" s="6">
        <f>Exports2024!F17/Exports2023!F17</f>
        <v>2.4098343791790966</v>
      </c>
      <c r="G17" s="6">
        <f>Exports2024!G17/Exports2023!G17</f>
        <v>1.2363766598710673</v>
      </c>
      <c r="H17" s="6">
        <f>Exports2024!H17/Exports2023!H17</f>
        <v>1.5310439981603556</v>
      </c>
      <c r="I17" s="6">
        <f>Exports2024!I17/Exports2023!I17</f>
        <v>0.99662806855025476</v>
      </c>
      <c r="J17" s="6">
        <f>Exports2024!J17/Exports2023!J17</f>
        <v>1.3111430395913155</v>
      </c>
      <c r="K17" s="6">
        <f>Exports2024!K17/Exports2023!K17</f>
        <v>1.2505913986394157</v>
      </c>
      <c r="L17" s="6">
        <f>Exports2024!L17/Exports2023!L17</f>
        <v>1.291037600580287</v>
      </c>
      <c r="M17" s="6">
        <f>Exports2024!M17/Exports2023!M17</f>
        <v>0</v>
      </c>
      <c r="N17" s="6">
        <f>Exports2024!N17/Exports2023!N17</f>
        <v>0</v>
      </c>
      <c r="O17" s="4"/>
      <c r="P17" s="4"/>
      <c r="Q17" s="4"/>
      <c r="R17" s="4"/>
      <c r="S17" s="4"/>
      <c r="T17" s="4"/>
      <c r="U17" s="4"/>
      <c r="V17" s="4"/>
      <c r="W17" s="4"/>
    </row>
    <row r="18" spans="1:23" ht="15" customHeight="1" x14ac:dyDescent="0.25">
      <c r="A18" s="45"/>
      <c r="B18" s="9" t="s">
        <v>35</v>
      </c>
      <c r="C18" s="7">
        <f>Exports2024!C18/Exports2023!C18</f>
        <v>1.1550397565314301</v>
      </c>
      <c r="D18" s="7">
        <f>Exports2024!D18/Exports2023!D18</f>
        <v>0.90952961328150739</v>
      </c>
      <c r="E18" s="7">
        <f>Exports2024!E18/Exports2023!E18</f>
        <v>1.6282497057879532</v>
      </c>
      <c r="F18" s="7">
        <f>Exports2024!F18/Exports2023!F18</f>
        <v>2.4796487804878047</v>
      </c>
      <c r="G18" s="7">
        <f>Exports2024!G18/Exports2023!G18</f>
        <v>1.2135053939642224</v>
      </c>
      <c r="H18" s="7">
        <f>Exports2024!H18/Exports2023!H18</f>
        <v>1.1271191931408333</v>
      </c>
      <c r="I18" s="7">
        <f>Exports2024!I18/Exports2023!I18</f>
        <v>0.97926526585166573</v>
      </c>
      <c r="J18" s="7">
        <f>Exports2024!J18/Exports2023!J18</f>
        <v>1.2492518726417725</v>
      </c>
      <c r="K18" s="7">
        <f>Exports2024!K18/Exports2023!K18</f>
        <v>1.314982406659456</v>
      </c>
      <c r="L18" s="7">
        <f>Exports2024!L18/Exports2023!L18</f>
        <v>1.1845133065986146</v>
      </c>
      <c r="M18" s="7">
        <f>Exports2024!M18/Exports2023!M18</f>
        <v>0</v>
      </c>
      <c r="N18" s="7">
        <f>Exports2024!N18/Exports2023!N18</f>
        <v>0</v>
      </c>
      <c r="O18" s="4"/>
      <c r="P18" s="4"/>
      <c r="Q18" s="4"/>
      <c r="R18" s="4"/>
      <c r="S18" s="4"/>
      <c r="T18" s="4"/>
      <c r="U18" s="4"/>
      <c r="V18" s="4"/>
      <c r="W18" s="4"/>
    </row>
    <row r="19" spans="1:23" ht="15" customHeight="1" x14ac:dyDescent="0.25">
      <c r="A19" s="45" t="s">
        <v>24</v>
      </c>
      <c r="B19" s="10" t="s">
        <v>34</v>
      </c>
      <c r="C19" s="6">
        <f>Exports2024!C19/Exports2023!C19</f>
        <v>1.5943970767356881</v>
      </c>
      <c r="D19" s="6">
        <f>Exports2024!D19/Exports2023!D19</f>
        <v>0.50048172735551477</v>
      </c>
      <c r="E19" s="6">
        <f>Exports2024!E19/Exports2023!E19</f>
        <v>0.60852300928880376</v>
      </c>
      <c r="F19" s="6">
        <f>Exports2024!F19/Exports2023!F19</f>
        <v>0.77607791546426752</v>
      </c>
      <c r="G19" s="6">
        <f>Exports2024!G19/Exports2023!G19</f>
        <v>1.7221954385314295</v>
      </c>
      <c r="H19" s="6">
        <f>Exports2024!H19/Exports2023!H19</f>
        <v>1.0954789900647162</v>
      </c>
      <c r="I19" s="6">
        <f>Exports2024!I19/Exports2023!I19</f>
        <v>1.0994290690923165</v>
      </c>
      <c r="J19" s="6">
        <f>Exports2024!J19/Exports2023!J19</f>
        <v>1.7470776729701674</v>
      </c>
      <c r="K19" s="6">
        <f>Exports2024!K19/Exports2023!K19</f>
        <v>1.0315156992702685</v>
      </c>
      <c r="L19" s="6">
        <f>Exports2024!L19/Exports2023!L19</f>
        <v>0.95339569691300285</v>
      </c>
      <c r="M19" s="6">
        <f>Exports2024!M19/Exports2023!M19</f>
        <v>0</v>
      </c>
      <c r="N19" s="6">
        <f>Exports2024!N19/Exports2023!N19</f>
        <v>0</v>
      </c>
      <c r="O19" s="4"/>
      <c r="P19" s="4"/>
      <c r="Q19" s="4"/>
      <c r="R19" s="4"/>
      <c r="S19" s="4"/>
      <c r="T19" s="4"/>
      <c r="U19" s="4"/>
      <c r="V19" s="4"/>
      <c r="W19" s="4"/>
    </row>
    <row r="20" spans="1:23" ht="15" customHeight="1" x14ac:dyDescent="0.25">
      <c r="A20" s="45"/>
      <c r="B20" s="9" t="s">
        <v>35</v>
      </c>
      <c r="C20" s="7">
        <f>Exports2024!C20/Exports2023!C20</f>
        <v>1.406301322499784</v>
      </c>
      <c r="D20" s="7">
        <f>Exports2024!D20/Exports2023!D20</f>
        <v>0.48583900531683805</v>
      </c>
      <c r="E20" s="7">
        <f>Exports2024!E20/Exports2023!E20</f>
        <v>0.73725597672555554</v>
      </c>
      <c r="F20" s="7">
        <f>Exports2024!F20/Exports2023!F20</f>
        <v>1.2440025807965276</v>
      </c>
      <c r="G20" s="7">
        <f>Exports2024!G20/Exports2023!G20</f>
        <v>1.2362754464613801</v>
      </c>
      <c r="H20" s="7">
        <f>Exports2024!H20/Exports2023!H20</f>
        <v>1.1554123659280506</v>
      </c>
      <c r="I20" s="7">
        <f>Exports2024!I20/Exports2023!I20</f>
        <v>1.0898855319947458</v>
      </c>
      <c r="J20" s="7">
        <f>Exports2024!J20/Exports2023!J20</f>
        <v>1.7890632084882561</v>
      </c>
      <c r="K20" s="7">
        <f>Exports2024!K20/Exports2023!K20</f>
        <v>1.4694398116354361</v>
      </c>
      <c r="L20" s="7">
        <f>Exports2024!L20/Exports2023!L20</f>
        <v>1.3855001163447795</v>
      </c>
      <c r="M20" s="7">
        <f>Exports2024!M20/Exports2023!M20</f>
        <v>0</v>
      </c>
      <c r="N20" s="7">
        <f>Exports2024!N20/Exports2023!N20</f>
        <v>0</v>
      </c>
      <c r="O20" s="4"/>
      <c r="P20" s="4"/>
      <c r="Q20" s="4"/>
      <c r="R20" s="4"/>
      <c r="S20" s="4"/>
      <c r="T20" s="4"/>
      <c r="U20" s="4"/>
      <c r="V20" s="4"/>
      <c r="W20" s="4"/>
    </row>
    <row r="21" spans="1:23" ht="15" customHeight="1" x14ac:dyDescent="0.25">
      <c r="A21" s="45" t="s">
        <v>25</v>
      </c>
      <c r="B21" s="10" t="s">
        <v>34</v>
      </c>
      <c r="C21" s="6">
        <f>Exports2024!C21/Exports2023!C21</f>
        <v>1.2205071664829108</v>
      </c>
      <c r="D21" s="6">
        <f>Exports2024!D21/Exports2023!D21</f>
        <v>1.6496325572778361</v>
      </c>
      <c r="E21" s="6">
        <f>Exports2024!E21/Exports2023!E21</f>
        <v>2.7093744462165517</v>
      </c>
      <c r="F21" s="6">
        <f>Exports2024!F21/Exports2023!F21</f>
        <v>0.68918253541125141</v>
      </c>
      <c r="G21" s="6">
        <f>Exports2024!G21/Exports2023!G21</f>
        <v>2.8626400629054451</v>
      </c>
      <c r="H21" s="6">
        <f>Exports2024!H21/Exports2023!H21</f>
        <v>0.68685731825855634</v>
      </c>
      <c r="I21" s="6">
        <f>Exports2024!I21/Exports2023!I21</f>
        <v>1.8057183119483795</v>
      </c>
      <c r="J21" s="6">
        <f>Exports2024!J21/Exports2023!J21</f>
        <v>1.0523211984144354</v>
      </c>
      <c r="K21" s="6">
        <f>Exports2024!K21/Exports2023!K21</f>
        <v>0.85153129161118513</v>
      </c>
      <c r="L21" s="6">
        <f>Exports2024!L21/Exports2023!L21</f>
        <v>0.66609871607389615</v>
      </c>
      <c r="M21" s="6">
        <f>Exports2024!M21/Exports2023!M21</f>
        <v>0</v>
      </c>
      <c r="N21" s="6">
        <f>Exports2024!N21/Exports2023!N21</f>
        <v>0</v>
      </c>
      <c r="O21" s="4"/>
      <c r="P21" s="4"/>
      <c r="Q21" s="4"/>
      <c r="R21" s="4"/>
      <c r="S21" s="4"/>
      <c r="T21" s="4"/>
      <c r="U21" s="4"/>
      <c r="V21" s="4"/>
      <c r="W21" s="4"/>
    </row>
    <row r="22" spans="1:23" ht="15" customHeight="1" x14ac:dyDescent="0.25">
      <c r="A22" s="46"/>
      <c r="B22" s="11" t="s">
        <v>35</v>
      </c>
      <c r="C22" s="41">
        <f>Exports2024!C22/Exports2023!C22</f>
        <v>0.66911265117543139</v>
      </c>
      <c r="D22" s="41">
        <f>Exports2024!D22/Exports2023!D22</f>
        <v>2.3852322084864683</v>
      </c>
      <c r="E22" s="41">
        <f>Exports2024!E22/Exports2023!E22</f>
        <v>2.0409859154929579</v>
      </c>
      <c r="F22" s="41">
        <f>Exports2024!F22/Exports2023!F22</f>
        <v>0.63897009689274975</v>
      </c>
      <c r="G22" s="41">
        <f>Exports2024!G22/Exports2023!G22</f>
        <v>1.7641954458097955</v>
      </c>
      <c r="H22" s="41">
        <f>Exports2024!H22/Exports2023!H22</f>
        <v>0.79070353870723709</v>
      </c>
      <c r="I22" s="41">
        <f>Exports2024!I22/Exports2023!I22</f>
        <v>1.8273281596452329</v>
      </c>
      <c r="J22" s="41">
        <f>Exports2024!J22/Exports2023!J22</f>
        <v>0.95410325898130777</v>
      </c>
      <c r="K22" s="41">
        <f>Exports2024!K22/Exports2023!K22</f>
        <v>1.9606921675774134</v>
      </c>
      <c r="L22" s="41">
        <f>Exports2024!L22/Exports2023!L22</f>
        <v>0.43341687895472103</v>
      </c>
      <c r="M22" s="41">
        <f>Exports2024!M22/Exports2023!M22</f>
        <v>0</v>
      </c>
      <c r="N22" s="41">
        <f>Exports2024!N22/Exports2023!N22</f>
        <v>0</v>
      </c>
      <c r="O22" s="4"/>
      <c r="P22" s="4"/>
      <c r="Q22" s="4"/>
      <c r="R22" s="4"/>
      <c r="S22" s="4"/>
      <c r="T22" s="4"/>
      <c r="U22" s="4"/>
      <c r="V22" s="4"/>
      <c r="W22" s="4"/>
    </row>
    <row r="23" spans="1:23" ht="15" customHeight="1" x14ac:dyDescent="0.25">
      <c r="A23" s="47" t="s">
        <v>26</v>
      </c>
      <c r="B23" s="12" t="s">
        <v>34</v>
      </c>
      <c r="C23" s="6">
        <f>Exports2024!C23/Exports2023!C23</f>
        <v>0.84565619223659894</v>
      </c>
      <c r="D23" s="6">
        <f>Exports2024!D23/Exports2023!D23</f>
        <v>0.53660895192484803</v>
      </c>
      <c r="E23" s="6">
        <f>Exports2024!E23/Exports2023!E23</f>
        <v>1.1888600340288349</v>
      </c>
      <c r="F23" s="6">
        <f>Exports2024!F23/Exports2023!F23</f>
        <v>1.1480754766342915</v>
      </c>
      <c r="G23" s="6">
        <f>Exports2024!G23/Exports2023!G23</f>
        <v>1.2974833119117708</v>
      </c>
      <c r="H23" s="6">
        <f>Exports2024!H23/Exports2023!H23</f>
        <v>0.52823272039259739</v>
      </c>
      <c r="I23" s="6">
        <f>Exports2024!I23/Exports2023!I23</f>
        <v>2.1554625843871826</v>
      </c>
      <c r="J23" s="6">
        <f>Exports2024!J23/Exports2023!J23</f>
        <v>1.4236100533130236</v>
      </c>
      <c r="K23" s="6">
        <f>Exports2024!K23/Exports2023!K23</f>
        <v>1.201494594346268</v>
      </c>
      <c r="L23" s="6">
        <f>Exports2024!L23/Exports2023!L23</f>
        <v>0.3792220189324636</v>
      </c>
      <c r="M23" s="6">
        <f>Exports2024!M23/Exports2023!M23</f>
        <v>0</v>
      </c>
      <c r="N23" s="6">
        <f>Exports2024!N23/Exports2023!N23</f>
        <v>0</v>
      </c>
      <c r="O23" s="4"/>
      <c r="P23" s="4"/>
      <c r="Q23" s="4"/>
      <c r="R23" s="4"/>
      <c r="S23" s="4"/>
      <c r="T23" s="4"/>
      <c r="U23" s="4"/>
      <c r="V23" s="4"/>
      <c r="W23" s="4"/>
    </row>
    <row r="24" spans="1:23" ht="15" customHeight="1" x14ac:dyDescent="0.25">
      <c r="A24" s="45"/>
      <c r="B24" s="9" t="s">
        <v>35</v>
      </c>
      <c r="C24" s="7">
        <f>Exports2024!C24/Exports2023!C24</f>
        <v>0.73913274524391537</v>
      </c>
      <c r="D24" s="7">
        <f>Exports2024!D24/Exports2023!D24</f>
        <v>0.75441965938541278</v>
      </c>
      <c r="E24" s="7">
        <f>Exports2024!E24/Exports2023!E24</f>
        <v>1.2168700042069835</v>
      </c>
      <c r="F24" s="7">
        <f>Exports2024!F24/Exports2023!F24</f>
        <v>1.1145429958817383</v>
      </c>
      <c r="G24" s="7">
        <f>Exports2024!G24/Exports2023!G24</f>
        <v>1.5705264087617028</v>
      </c>
      <c r="H24" s="7">
        <f>Exports2024!H24/Exports2023!H24</f>
        <v>0.62786536956278649</v>
      </c>
      <c r="I24" s="7">
        <f>Exports2024!I24/Exports2023!I24</f>
        <v>1.8378010533167644</v>
      </c>
      <c r="J24" s="7">
        <f>Exports2024!J24/Exports2023!J24</f>
        <v>1.2234004739336493</v>
      </c>
      <c r="K24" s="7">
        <f>Exports2024!K24/Exports2023!K24</f>
        <v>1.1628674550030869</v>
      </c>
      <c r="L24" s="7">
        <f>Exports2024!L24/Exports2023!L24</f>
        <v>0.36859520850793281</v>
      </c>
      <c r="M24" s="7">
        <f>Exports2024!M24/Exports2023!M24</f>
        <v>0</v>
      </c>
      <c r="N24" s="7">
        <f>Exports2024!N24/Exports2023!N24</f>
        <v>0</v>
      </c>
      <c r="O24" s="4"/>
      <c r="P24" s="4"/>
      <c r="Q24" s="4"/>
      <c r="R24" s="4"/>
      <c r="S24" s="4"/>
      <c r="T24" s="4"/>
      <c r="U24" s="4"/>
      <c r="V24" s="4"/>
      <c r="W24" s="4"/>
    </row>
    <row r="25" spans="1:23" ht="15" customHeight="1" x14ac:dyDescent="0.25">
      <c r="A25" s="45" t="s">
        <v>27</v>
      </c>
      <c r="B25" s="10" t="s">
        <v>34</v>
      </c>
      <c r="C25" s="6">
        <f>Exports2024!C25/Exports2023!C25</f>
        <v>2.4611181501425405</v>
      </c>
      <c r="D25" s="6">
        <f>Exports2024!D25/Exports2023!D25</f>
        <v>0.33599345201555147</v>
      </c>
      <c r="E25" s="6">
        <f>Exports2024!E25/Exports2023!E25</f>
        <v>0.73897119477348472</v>
      </c>
      <c r="F25" s="6">
        <f>Exports2024!F25/Exports2023!F25</f>
        <v>0.51080807089832891</v>
      </c>
      <c r="G25" s="6">
        <f>Exports2024!G25/Exports2023!G25</f>
        <v>12.454601797334986</v>
      </c>
      <c r="H25" s="6">
        <f>Exports2024!H25/Exports2023!H25</f>
        <v>3.1433314253005151</v>
      </c>
      <c r="I25" s="6">
        <f>Exports2024!I25/Exports2023!I25</f>
        <v>0.67973176948011782</v>
      </c>
      <c r="J25" s="6">
        <f>Exports2024!J25/Exports2023!J25</f>
        <v>4.69587361878453</v>
      </c>
      <c r="K25" s="6">
        <f>Exports2024!K25/Exports2023!K25</f>
        <v>1.2729418003446904</v>
      </c>
      <c r="L25" s="6">
        <f>Exports2024!L25/Exports2023!L25</f>
        <v>1.0797215448753246</v>
      </c>
      <c r="M25" s="6">
        <f>Exports2024!M25/Exports2023!M25</f>
        <v>0</v>
      </c>
      <c r="N25" s="6">
        <f>Exports2024!N25/Exports2023!N25</f>
        <v>0</v>
      </c>
      <c r="O25" s="4"/>
      <c r="P25" s="4"/>
      <c r="Q25" s="4"/>
      <c r="R25" s="4"/>
      <c r="S25" s="4"/>
      <c r="T25" s="4"/>
      <c r="U25" s="4"/>
      <c r="V25" s="4"/>
      <c r="W25" s="4"/>
    </row>
    <row r="26" spans="1:23" ht="15" customHeight="1" x14ac:dyDescent="0.25">
      <c r="A26" s="45"/>
      <c r="B26" s="9" t="s">
        <v>35</v>
      </c>
      <c r="C26" s="7">
        <f>Exports2024!C26/Exports2023!C26</f>
        <v>1.9388655177093228</v>
      </c>
      <c r="D26" s="7">
        <f>Exports2024!D26/Exports2023!D26</f>
        <v>0.38127997980308004</v>
      </c>
      <c r="E26" s="7">
        <f>Exports2024!E26/Exports2023!E26</f>
        <v>0.78095609249155629</v>
      </c>
      <c r="F26" s="7">
        <f>Exports2024!F26/Exports2023!F26</f>
        <v>0.23464666435661727</v>
      </c>
      <c r="G26" s="7">
        <f>Exports2024!G26/Exports2023!G26</f>
        <v>7.3153540175019884</v>
      </c>
      <c r="H26" s="7">
        <f>Exports2024!H26/Exports2023!H26</f>
        <v>1.7484117613987744</v>
      </c>
      <c r="I26" s="7">
        <f>Exports2024!I26/Exports2023!I26</f>
        <v>0.68035281694515193</v>
      </c>
      <c r="J26" s="7">
        <f>Exports2024!J26/Exports2023!J26</f>
        <v>4.3165507871813311</v>
      </c>
      <c r="K26" s="7">
        <f>Exports2024!K26/Exports2023!K26</f>
        <v>1.2885059366754616</v>
      </c>
      <c r="L26" s="7">
        <f>Exports2024!L26/Exports2023!L26</f>
        <v>1.3043577235772357</v>
      </c>
      <c r="M26" s="7">
        <f>Exports2024!M26/Exports2023!M26</f>
        <v>0</v>
      </c>
      <c r="N26" s="7">
        <f>Exports2024!N26/Exports2023!N26</f>
        <v>0</v>
      </c>
      <c r="O26" s="4"/>
      <c r="P26" s="4"/>
      <c r="Q26" s="4"/>
      <c r="R26" s="4"/>
      <c r="S26" s="4"/>
      <c r="T26" s="4"/>
      <c r="U26" s="4"/>
      <c r="V26" s="4"/>
      <c r="W26" s="4"/>
    </row>
    <row r="27" spans="1:23" ht="15" customHeight="1" x14ac:dyDescent="0.25">
      <c r="A27" s="45" t="s">
        <v>28</v>
      </c>
      <c r="B27" s="10" t="s">
        <v>34</v>
      </c>
      <c r="C27" s="6">
        <f>Exports2024!C27/Exports2023!C27</f>
        <v>0.4771942671827597</v>
      </c>
      <c r="D27" s="6">
        <f>Exports2024!D27/Exports2023!D27</f>
        <v>0.83966973886328722</v>
      </c>
      <c r="E27" s="6">
        <f>Exports2024!E27/Exports2023!E27</f>
        <v>2.9871997945117514</v>
      </c>
      <c r="F27" s="6">
        <f>Exports2024!F27/Exports2023!F27</f>
        <v>3.1154467397772678</v>
      </c>
      <c r="G27" s="6">
        <f>Exports2024!G27/Exports2023!G27</f>
        <v>2.4568860078277885</v>
      </c>
      <c r="H27" s="6">
        <f>Exports2024!H27/Exports2023!H27</f>
        <v>0.40546625805241104</v>
      </c>
      <c r="I27" s="6">
        <f>Exports2024!I27/Exports2023!I27</f>
        <v>4.331178880291306</v>
      </c>
      <c r="J27" s="6">
        <f>Exports2024!J27/Exports2023!J27</f>
        <v>0.63764018908147191</v>
      </c>
      <c r="K27" s="6">
        <f>Exports2024!K27/Exports2023!K27</f>
        <v>4.136843062374977</v>
      </c>
      <c r="L27" s="6">
        <f>Exports2024!L27/Exports2023!L27</f>
        <v>1.5832504780114722</v>
      </c>
      <c r="M27" s="6">
        <f>Exports2024!M27/Exports2023!M27</f>
        <v>0</v>
      </c>
      <c r="N27" s="6">
        <f>Exports2024!N27/Exports2023!N27</f>
        <v>0</v>
      </c>
      <c r="O27" s="4"/>
      <c r="P27" s="4"/>
      <c r="Q27" s="4"/>
      <c r="R27" s="4"/>
      <c r="S27" s="4"/>
      <c r="T27" s="4"/>
      <c r="U27" s="4"/>
      <c r="V27" s="4"/>
      <c r="W27" s="4"/>
    </row>
    <row r="28" spans="1:23" ht="15" customHeight="1" x14ac:dyDescent="0.25">
      <c r="A28" s="45"/>
      <c r="B28" s="9" t="s">
        <v>35</v>
      </c>
      <c r="C28" s="7">
        <f>Exports2024!C28/Exports2023!C28</f>
        <v>0.48493561695211901</v>
      </c>
      <c r="D28" s="7">
        <f>Exports2024!D28/Exports2023!D28</f>
        <v>0.5368408697438305</v>
      </c>
      <c r="E28" s="7">
        <f>Exports2024!E28/Exports2023!E28</f>
        <v>3.630306076854334</v>
      </c>
      <c r="F28" s="7">
        <f>Exports2024!F28/Exports2023!F28</f>
        <v>1.1295121632226</v>
      </c>
      <c r="G28" s="7">
        <f>Exports2024!G28/Exports2023!G28</f>
        <v>5.666140489344909</v>
      </c>
      <c r="H28" s="7">
        <f>Exports2024!H28/Exports2023!H28</f>
        <v>0.33573179524152846</v>
      </c>
      <c r="I28" s="7">
        <f>Exports2024!I28/Exports2023!I28</f>
        <v>2.3865427927927927</v>
      </c>
      <c r="J28" s="7">
        <f>Exports2024!J28/Exports2023!J28</f>
        <v>1.7302582368655388</v>
      </c>
      <c r="K28" s="7">
        <f>Exports2024!K28/Exports2023!K28</f>
        <v>1.2434419381787802</v>
      </c>
      <c r="L28" s="7">
        <f>Exports2024!L28/Exports2023!L28</f>
        <v>1.4329218569861935</v>
      </c>
      <c r="M28" s="7">
        <f>Exports2024!M28/Exports2023!M28</f>
        <v>0</v>
      </c>
      <c r="N28" s="7">
        <f>Exports2024!N28/Exports2023!N28</f>
        <v>0</v>
      </c>
      <c r="O28" s="4"/>
      <c r="P28" s="4"/>
      <c r="Q28" s="4"/>
      <c r="R28" s="4"/>
      <c r="S28" s="4"/>
      <c r="T28" s="4"/>
      <c r="U28" s="4"/>
      <c r="V28" s="4"/>
      <c r="W28" s="4"/>
    </row>
    <row r="29" spans="1:23" ht="15" customHeight="1" x14ac:dyDescent="0.25">
      <c r="A29" s="45" t="s">
        <v>29</v>
      </c>
      <c r="B29" s="10" t="s">
        <v>34</v>
      </c>
      <c r="C29" s="6">
        <f>Exports2024!C29/Exports2023!C29</f>
        <v>0.71878476679503633</v>
      </c>
      <c r="D29" s="6">
        <f>Exports2024!D29/Exports2023!D29</f>
        <v>0.91892133226180905</v>
      </c>
      <c r="E29" s="6">
        <f>Exports2024!E29/Exports2023!E29</f>
        <v>0.87996900687238921</v>
      </c>
      <c r="F29" s="6">
        <f>Exports2024!F29/Exports2023!F29</f>
        <v>0.33233614932479405</v>
      </c>
      <c r="G29" s="6">
        <f>Exports2024!G29/Exports2023!G29</f>
        <v>0.30263873423621723</v>
      </c>
      <c r="H29" s="6">
        <f>Exports2024!H29/Exports2023!H29</f>
        <v>11.309591889784247</v>
      </c>
      <c r="I29" s="6">
        <f>Exports2024!I29/Exports2023!I29</f>
        <v>1.4408290264740007</v>
      </c>
      <c r="J29" s="6">
        <f>Exports2024!J29/Exports2023!J29</f>
        <v>0.49284947148267483</v>
      </c>
      <c r="K29" s="6">
        <f>Exports2024!K29/Exports2023!K29</f>
        <v>0.66596241521183142</v>
      </c>
      <c r="L29" s="6">
        <f>Exports2024!L29/Exports2023!L29</f>
        <v>1.6614964443986395</v>
      </c>
      <c r="M29" s="6">
        <f>Exports2024!M29/Exports2023!M29</f>
        <v>0</v>
      </c>
      <c r="N29" s="6">
        <f>Exports2024!N29/Exports2023!N29</f>
        <v>0</v>
      </c>
      <c r="O29" s="4"/>
      <c r="P29" s="4"/>
      <c r="Q29" s="4"/>
      <c r="R29" s="4"/>
      <c r="S29" s="4"/>
      <c r="T29" s="4"/>
      <c r="U29" s="4"/>
      <c r="V29" s="4"/>
      <c r="W29" s="4"/>
    </row>
    <row r="30" spans="1:23" ht="15" customHeight="1" x14ac:dyDescent="0.25">
      <c r="A30" s="45"/>
      <c r="B30" s="9" t="s">
        <v>35</v>
      </c>
      <c r="C30" s="7">
        <f>Exports2024!C30/Exports2023!C30</f>
        <v>0.56870076111630397</v>
      </c>
      <c r="D30" s="7">
        <f>Exports2024!D30/Exports2023!D30</f>
        <v>1.0441812069793501</v>
      </c>
      <c r="E30" s="7">
        <f>Exports2024!E30/Exports2023!E30</f>
        <v>1.1580466443286999</v>
      </c>
      <c r="F30" s="7">
        <f>Exports2024!F30/Exports2023!F30</f>
        <v>0.762393409452233</v>
      </c>
      <c r="G30" s="7">
        <f>Exports2024!G30/Exports2023!G30</f>
        <v>0.50463543986073434</v>
      </c>
      <c r="H30" s="7">
        <f>Exports2024!H30/Exports2023!H30</f>
        <v>13.085878548329141</v>
      </c>
      <c r="I30" s="7">
        <f>Exports2024!I30/Exports2023!I30</f>
        <v>1.1464217708663915</v>
      </c>
      <c r="J30" s="7">
        <f>Exports2024!J30/Exports2023!J30</f>
        <v>0.90508621490264063</v>
      </c>
      <c r="K30" s="7">
        <f>Exports2024!K30/Exports2023!K30</f>
        <v>0.54628562016142312</v>
      </c>
      <c r="L30" s="7">
        <f>Exports2024!L30/Exports2023!L30</f>
        <v>4.4223101729698033</v>
      </c>
      <c r="M30" s="7">
        <f>Exports2024!M30/Exports2023!M30</f>
        <v>0</v>
      </c>
      <c r="N30" s="7">
        <f>Exports2024!N30/Exports2023!N30</f>
        <v>0</v>
      </c>
      <c r="O30" s="4"/>
      <c r="P30" s="4"/>
      <c r="Q30" s="4"/>
      <c r="R30" s="4"/>
      <c r="S30" s="4"/>
      <c r="T30" s="4"/>
      <c r="U30" s="4"/>
      <c r="V30" s="4"/>
      <c r="W30" s="4"/>
    </row>
    <row r="31" spans="1:23" ht="15" customHeight="1" x14ac:dyDescent="0.25">
      <c r="A31" s="45" t="s">
        <v>30</v>
      </c>
      <c r="B31" s="10" t="s">
        <v>34</v>
      </c>
      <c r="C31" s="6">
        <f>Exports2024!C31/Exports2023!C31</f>
        <v>0.44752124645892349</v>
      </c>
      <c r="D31" s="6">
        <f>Exports2024!D31/Exports2023!D31</f>
        <v>0.97238648892452639</v>
      </c>
      <c r="E31" s="6">
        <f>Exports2024!E31/Exports2023!E31</f>
        <v>1.2857937251229221</v>
      </c>
      <c r="F31" s="6">
        <f>Exports2024!F31/Exports2023!F31</f>
        <v>1.3674317481285778</v>
      </c>
      <c r="G31" s="6">
        <f>Exports2024!G31/Exports2023!G31</f>
        <v>2.3452618099032443</v>
      </c>
      <c r="H31" s="6">
        <f>Exports2024!H31/Exports2023!H31</f>
        <v>1.3050196364572826</v>
      </c>
      <c r="I31" s="6">
        <f>Exports2024!I31/Exports2023!I31</f>
        <v>1.0106651376146789</v>
      </c>
      <c r="J31" s="6">
        <f>Exports2024!J31/Exports2023!J31</f>
        <v>1.1505920676145618</v>
      </c>
      <c r="K31" s="6">
        <f>Exports2024!K31/Exports2023!K31</f>
        <v>1.5445811073839399</v>
      </c>
      <c r="L31" s="6">
        <f>Exports2024!L31/Exports2023!L31</f>
        <v>1.6379659270706848</v>
      </c>
      <c r="M31" s="6">
        <f>Exports2024!M31/Exports2023!M31</f>
        <v>0</v>
      </c>
      <c r="N31" s="6">
        <f>Exports2024!N31/Exports2023!N31</f>
        <v>0</v>
      </c>
      <c r="O31" s="4"/>
      <c r="P31" s="4"/>
      <c r="Q31" s="4"/>
      <c r="R31" s="4"/>
      <c r="S31" s="4"/>
      <c r="T31" s="4"/>
      <c r="U31" s="4"/>
      <c r="V31" s="4"/>
      <c r="W31" s="4"/>
    </row>
    <row r="32" spans="1:23" ht="15" customHeight="1" x14ac:dyDescent="0.25">
      <c r="A32" s="46"/>
      <c r="B32" s="11" t="s">
        <v>35</v>
      </c>
      <c r="C32" s="41">
        <f>Exports2024!C32/Exports2023!C32</f>
        <v>0.77806166389160014</v>
      </c>
      <c r="D32" s="41">
        <f>Exports2024!D32/Exports2023!D32</f>
        <v>0.71601383882128078</v>
      </c>
      <c r="E32" s="41">
        <f>Exports2024!E32/Exports2023!E32</f>
        <v>0.86660192460492624</v>
      </c>
      <c r="F32" s="41">
        <f>Exports2024!F32/Exports2023!F32</f>
        <v>1.780181497569997</v>
      </c>
      <c r="G32" s="41">
        <f>Exports2024!G32/Exports2023!G32</f>
        <v>1.3462820193981597</v>
      </c>
      <c r="H32" s="41">
        <f>Exports2024!H32/Exports2023!H32</f>
        <v>0.81164638550869594</v>
      </c>
      <c r="I32" s="41">
        <f>Exports2024!I32/Exports2023!I32</f>
        <v>1.5625</v>
      </c>
      <c r="J32" s="41">
        <f>Exports2024!J32/Exports2023!J32</f>
        <v>1.4016560425839522</v>
      </c>
      <c r="K32" s="41">
        <f>Exports2024!K32/Exports2023!K32</f>
        <v>1.1678188181528939</v>
      </c>
      <c r="L32" s="41">
        <f>Exports2024!L32/Exports2023!L32</f>
        <v>1.4686943514495334</v>
      </c>
      <c r="M32" s="41">
        <f>Exports2024!M32/Exports2023!M32</f>
        <v>0</v>
      </c>
      <c r="N32" s="41">
        <f>Exports2024!N32/Exports2023!N32</f>
        <v>0</v>
      </c>
      <c r="O32" s="4"/>
      <c r="P32" s="4"/>
      <c r="Q32" s="4"/>
      <c r="R32" s="4"/>
      <c r="S32" s="4"/>
      <c r="T32" s="4"/>
      <c r="U32" s="4"/>
      <c r="V32" s="4"/>
      <c r="W32" s="4"/>
    </row>
    <row r="33" spans="1:23" ht="15" customHeight="1" x14ac:dyDescent="0.25">
      <c r="A33" s="47" t="s">
        <v>31</v>
      </c>
      <c r="B33" s="12" t="s">
        <v>34</v>
      </c>
      <c r="C33" s="6">
        <f>Exports2024!C33/Exports2023!C33</f>
        <v>0.44065302368360543</v>
      </c>
      <c r="D33" s="6">
        <f>Exports2024!D33/Exports2023!D33</f>
        <v>1.2506474907827783</v>
      </c>
      <c r="E33" s="6">
        <f>Exports2024!E33/Exports2023!E33</f>
        <v>1.5066375399092589</v>
      </c>
      <c r="F33" s="6">
        <f>Exports2024!F33/Exports2023!F33</f>
        <v>0.98369990437277233</v>
      </c>
      <c r="G33" s="6">
        <f>Exports2024!G33/Exports2023!G33</f>
        <v>1.6684158740570678</v>
      </c>
      <c r="H33" s="6">
        <f>Exports2024!H33/Exports2023!H33</f>
        <v>0.75730213351686171</v>
      </c>
      <c r="I33" s="6">
        <f>Exports2024!I33/Exports2023!I33</f>
        <v>0.99229026060397063</v>
      </c>
      <c r="J33" s="6">
        <f>Exports2024!J33/Exports2023!J33</f>
        <v>2.2026310867261052</v>
      </c>
      <c r="K33" s="6">
        <f>Exports2024!K33/Exports2023!K33</f>
        <v>0.95796592437602746</v>
      </c>
      <c r="L33" s="6">
        <f>Exports2024!L33/Exports2023!L33</f>
        <v>0.61240034317520764</v>
      </c>
      <c r="M33" s="6">
        <f>Exports2024!M33/Exports2023!M33</f>
        <v>0</v>
      </c>
      <c r="N33" s="6">
        <f>Exports2024!N33/Exports2023!N33</f>
        <v>0</v>
      </c>
      <c r="O33" s="4"/>
      <c r="P33" s="4"/>
      <c r="Q33" s="4"/>
      <c r="R33" s="4"/>
      <c r="S33" s="4"/>
      <c r="T33" s="4"/>
      <c r="U33" s="4"/>
      <c r="V33" s="4"/>
      <c r="W33" s="4"/>
    </row>
    <row r="34" spans="1:23" ht="15" customHeight="1" x14ac:dyDescent="0.25">
      <c r="A34" s="45"/>
      <c r="B34" s="9" t="s">
        <v>35</v>
      </c>
      <c r="C34" s="7">
        <f>Exports2024!C34/Exports2023!C34</f>
        <v>0.73798922952974599</v>
      </c>
      <c r="D34" s="7">
        <f>Exports2024!D34/Exports2023!D34</f>
        <v>0.91744002464476881</v>
      </c>
      <c r="E34" s="7">
        <f>Exports2024!E34/Exports2023!E34</f>
        <v>2.2850422378471342</v>
      </c>
      <c r="F34" s="7">
        <f>Exports2024!F34/Exports2023!F34</f>
        <v>1.2029734970911441</v>
      </c>
      <c r="G34" s="7">
        <f>Exports2024!G34/Exports2023!G34</f>
        <v>1.0575651562578463</v>
      </c>
      <c r="H34" s="7">
        <f>Exports2024!H34/Exports2023!H34</f>
        <v>0.97148899993779414</v>
      </c>
      <c r="I34" s="7">
        <f>Exports2024!I34/Exports2023!I34</f>
        <v>1.0201453166363141</v>
      </c>
      <c r="J34" s="7">
        <f>Exports2024!J34/Exports2023!J34</f>
        <v>1.7817173090347944</v>
      </c>
      <c r="K34" s="7">
        <f>Exports2024!K34/Exports2023!K34</f>
        <v>1.4470924690181124</v>
      </c>
      <c r="L34" s="7">
        <f>Exports2024!L34/Exports2023!L34</f>
        <v>0.49603261078565841</v>
      </c>
      <c r="M34" s="7">
        <f>Exports2024!M34/Exports2023!M34</f>
        <v>0</v>
      </c>
      <c r="N34" s="7">
        <f>Exports2024!N34/Exports2023!N34</f>
        <v>0</v>
      </c>
      <c r="O34" s="4"/>
      <c r="P34" s="4"/>
      <c r="Q34" s="4"/>
      <c r="R34" s="4"/>
      <c r="S34" s="4"/>
      <c r="T34" s="4"/>
      <c r="U34" s="4"/>
      <c r="V34" s="4"/>
      <c r="W34" s="4"/>
    </row>
    <row r="35" spans="1:23" ht="15" customHeight="1" x14ac:dyDescent="0.25">
      <c r="A35" s="45" t="s">
        <v>32</v>
      </c>
      <c r="B35" s="10" t="s">
        <v>34</v>
      </c>
      <c r="C35" s="6">
        <f>Exports2024!C35/Exports2023!C35</f>
        <v>1.0923427432273682</v>
      </c>
      <c r="D35" s="6">
        <f>Exports2024!D35/Exports2023!D35</f>
        <v>0.99162719487105877</v>
      </c>
      <c r="E35" s="6">
        <f>Exports2024!E35/Exports2023!E35</f>
        <v>0.77266008868293856</v>
      </c>
      <c r="F35" s="6">
        <f>Exports2024!F35/Exports2023!F35</f>
        <v>6.4115518758760065E-2</v>
      </c>
      <c r="G35" s="6">
        <f>Exports2024!G35/Exports2023!G35</f>
        <v>1.06443891678791</v>
      </c>
      <c r="H35" s="6">
        <f>Exports2024!H35/Exports2023!H35</f>
        <v>0.81203571185170043</v>
      </c>
      <c r="I35" s="6">
        <f>Exports2024!I35/Exports2023!I35</f>
        <v>0.24645715349232938</v>
      </c>
      <c r="J35" s="6">
        <f>Exports2024!J35/Exports2023!J35</f>
        <v>1.175177055209923</v>
      </c>
      <c r="K35" s="6">
        <f>Exports2024!K35/Exports2023!K35</f>
        <v>0.4441045363167555</v>
      </c>
      <c r="L35" s="6">
        <f>Exports2024!L35/Exports2023!L35</f>
        <v>4.0420530340003253</v>
      </c>
      <c r="M35" s="6">
        <f>Exports2024!M35/Exports2023!M35</f>
        <v>0</v>
      </c>
      <c r="N35" s="6">
        <f>Exports2024!N35/Exports2023!N35</f>
        <v>0</v>
      </c>
      <c r="O35" s="4"/>
      <c r="P35" s="4"/>
      <c r="Q35" s="4"/>
      <c r="R35" s="4"/>
      <c r="S35" s="4"/>
      <c r="T35" s="4"/>
      <c r="U35" s="4"/>
      <c r="V35" s="4"/>
      <c r="W35" s="4"/>
    </row>
    <row r="36" spans="1:23" ht="15" customHeight="1" x14ac:dyDescent="0.25">
      <c r="A36" s="51"/>
      <c r="B36" s="22" t="s">
        <v>35</v>
      </c>
      <c r="C36" s="41">
        <f>Exports2024!C36/Exports2023!C36</f>
        <v>1.1784181181230571</v>
      </c>
      <c r="D36" s="41">
        <f>Exports2024!D36/Exports2023!D36</f>
        <v>1.6831694233348233</v>
      </c>
      <c r="E36" s="41">
        <f>Exports2024!E36/Exports2023!E36</f>
        <v>0.47148617511520735</v>
      </c>
      <c r="F36" s="41">
        <f>Exports2024!F36/Exports2023!F36</f>
        <v>9.9941057043683279E-2</v>
      </c>
      <c r="G36" s="41">
        <f>Exports2024!G36/Exports2023!G36</f>
        <v>2.4470544369873228</v>
      </c>
      <c r="H36" s="41">
        <f>Exports2024!H36/Exports2023!H36</f>
        <v>0.35384498364645928</v>
      </c>
      <c r="I36" s="41">
        <f>Exports2024!I36/Exports2023!I36</f>
        <v>0.39438202247191012</v>
      </c>
      <c r="J36" s="41">
        <f>Exports2024!J36/Exports2023!J36</f>
        <v>2.9193332647391705</v>
      </c>
      <c r="K36" s="41">
        <f>Exports2024!K36/Exports2023!K36</f>
        <v>0.17473153341159081</v>
      </c>
      <c r="L36" s="41">
        <f>Exports2024!L36/Exports2023!L36</f>
        <v>4.4647440320132468</v>
      </c>
      <c r="M36" s="41">
        <f>Exports2024!M36/Exports2023!M36</f>
        <v>0</v>
      </c>
      <c r="N36" s="41">
        <f>Exports2024!N36/Exports2023!N36</f>
        <v>0</v>
      </c>
      <c r="O36" s="4"/>
      <c r="P36" s="4"/>
      <c r="Q36" s="4"/>
      <c r="R36" s="4"/>
      <c r="S36" s="4"/>
      <c r="T36" s="4"/>
      <c r="U36" s="4"/>
      <c r="V36" s="4"/>
      <c r="W36" s="4"/>
    </row>
    <row r="37" spans="1:23" ht="15" customHeight="1" x14ac:dyDescent="0.25">
      <c r="A37" s="45" t="s">
        <v>36</v>
      </c>
      <c r="B37" s="10" t="s">
        <v>34</v>
      </c>
      <c r="C37" s="6">
        <f>Exports2024!C37/Exports2023!C37</f>
        <v>0.51131884647012671</v>
      </c>
      <c r="D37" s="6">
        <f>Exports2024!D37/Exports2023!D37</f>
        <v>0.72081147254284716</v>
      </c>
      <c r="E37" s="6">
        <f>Exports2024!E37/Exports2023!E37</f>
        <v>1.42912669169957</v>
      </c>
      <c r="F37" s="6">
        <f>Exports2024!F37/Exports2023!F37</f>
        <v>1.3261820403176543</v>
      </c>
      <c r="G37" s="6">
        <f>Exports2024!G37/Exports2023!G37</f>
        <v>1.1586524695776663</v>
      </c>
      <c r="H37" s="6">
        <f>Exports2024!H37/Exports2023!H37</f>
        <v>0.92808854992426337</v>
      </c>
      <c r="I37" s="6">
        <f>Exports2024!I37/Exports2023!I37</f>
        <v>1.1733272733175339</v>
      </c>
      <c r="J37" s="6">
        <f>Exports2024!J37/Exports2023!J37</f>
        <v>1.3509360812976747</v>
      </c>
      <c r="K37" s="6">
        <f>Exports2024!K37/Exports2023!K37</f>
        <v>2.2452847773156726</v>
      </c>
      <c r="L37" s="6">
        <f>Exports2024!L37/Exports2023!L37</f>
        <v>0.68031732418524871</v>
      </c>
      <c r="M37" s="6">
        <f>Exports2024!M37/Exports2023!M37</f>
        <v>0</v>
      </c>
      <c r="N37" s="6">
        <f>Exports2024!N37/Exports2023!N37</f>
        <v>0</v>
      </c>
      <c r="O37" s="4"/>
      <c r="P37" s="4"/>
      <c r="Q37" s="4"/>
      <c r="R37" s="4"/>
      <c r="S37" s="4"/>
      <c r="T37" s="4"/>
      <c r="U37" s="4"/>
      <c r="V37" s="4"/>
      <c r="W37" s="4"/>
    </row>
    <row r="38" spans="1:23" ht="15" customHeight="1" thickBot="1" x14ac:dyDescent="0.3">
      <c r="A38" s="50"/>
      <c r="B38" s="13" t="s">
        <v>35</v>
      </c>
      <c r="C38" s="42">
        <f>Exports2024!C38/Exports2023!C38</f>
        <v>0.62784381742036466</v>
      </c>
      <c r="D38" s="42">
        <f>Exports2024!D38/Exports2023!D38</f>
        <v>0.95414029719266524</v>
      </c>
      <c r="E38" s="42">
        <f>Exports2024!E38/Exports2023!E38</f>
        <v>1.0846782185226083</v>
      </c>
      <c r="F38" s="42">
        <f>Exports2024!F38/Exports2023!F38</f>
        <v>1.2491329566179328</v>
      </c>
      <c r="G38" s="42">
        <f>Exports2024!G38/Exports2023!G38</f>
        <v>1.0148733715983149</v>
      </c>
      <c r="H38" s="42">
        <f>Exports2024!H38/Exports2023!H38</f>
        <v>1.0778942739434338</v>
      </c>
      <c r="I38" s="42">
        <f>Exports2024!I38/Exports2023!I38</f>
        <v>1.4186801651128034</v>
      </c>
      <c r="J38" s="42">
        <f>Exports2024!J38/Exports2023!J38</f>
        <v>1.6681998931687341</v>
      </c>
      <c r="K38" s="42">
        <f>Exports2024!K38/Exports2023!K38</f>
        <v>1.8303890513320338</v>
      </c>
      <c r="L38" s="42">
        <f>Exports2024!L38/Exports2023!L38</f>
        <v>0.62372044794690995</v>
      </c>
      <c r="M38" s="42">
        <f>Exports2024!M38/Exports2023!M38</f>
        <v>0</v>
      </c>
      <c r="N38" s="42">
        <f>Exports2024!N38/Exports2023!N38</f>
        <v>0</v>
      </c>
      <c r="O38" s="4"/>
      <c r="P38" s="4"/>
      <c r="Q38" s="4"/>
      <c r="R38" s="4"/>
      <c r="S38" s="4"/>
      <c r="T38" s="4"/>
      <c r="U38" s="4"/>
      <c r="V38" s="4"/>
      <c r="W38" s="4"/>
    </row>
    <row r="39" spans="1:23" ht="15" customHeight="1" thickTop="1" x14ac:dyDescent="0.25">
      <c r="A39" s="45" t="s">
        <v>13</v>
      </c>
      <c r="B39" s="10" t="s">
        <v>34</v>
      </c>
      <c r="C39" s="6">
        <f>Exports2024!C39/Exports2023!C39</f>
        <v>1.1684893794695863</v>
      </c>
      <c r="D39" s="6">
        <f>Exports2024!D39/Exports2023!D39</f>
        <v>0.91211498894114607</v>
      </c>
      <c r="E39" s="6">
        <f>Exports2024!E39/Exports2023!E39</f>
        <v>1.1039863551058744</v>
      </c>
      <c r="F39" s="6">
        <f>Exports2024!F39/Exports2023!F39</f>
        <v>1.0612955592090743</v>
      </c>
      <c r="G39" s="6">
        <f>Exports2024!G39/Exports2023!G39</f>
        <v>1.1184989138299211</v>
      </c>
      <c r="H39" s="6">
        <f>Exports2024!H39/Exports2023!H39</f>
        <v>0.90627443749136194</v>
      </c>
      <c r="I39" s="6">
        <f>Exports2024!I39/Exports2023!I39</f>
        <v>0.93481943319713989</v>
      </c>
      <c r="J39" s="6">
        <f>Exports2024!J39/Exports2023!J39</f>
        <v>1.1501172791243159</v>
      </c>
      <c r="K39" s="6">
        <f>Exports2024!K39/Exports2023!K39</f>
        <v>1.1911305126159604</v>
      </c>
      <c r="L39" s="6">
        <f>Exports2024!L39/Exports2023!L39</f>
        <v>0.93804518004920601</v>
      </c>
      <c r="M39" s="6">
        <f>Exports2024!M39/Exports2023!M39</f>
        <v>0</v>
      </c>
      <c r="N39" s="6">
        <f>Exports2024!N39/Exports2023!N39</f>
        <v>0</v>
      </c>
      <c r="O39" s="4"/>
      <c r="P39" s="4"/>
      <c r="Q39" s="4"/>
      <c r="R39" s="4"/>
      <c r="S39" s="4"/>
      <c r="T39" s="4"/>
      <c r="U39" s="4"/>
      <c r="V39" s="4"/>
      <c r="W39" s="4"/>
    </row>
    <row r="40" spans="1:23" ht="15" customHeight="1" x14ac:dyDescent="0.25">
      <c r="A40" s="46"/>
      <c r="B40" s="11" t="s">
        <v>35</v>
      </c>
      <c r="C40" s="41">
        <f>Exports2024!C40/Exports2023!C40</f>
        <v>1.1657431752499265</v>
      </c>
      <c r="D40" s="41">
        <f>Exports2024!D40/Exports2023!D40</f>
        <v>0.96684650778716019</v>
      </c>
      <c r="E40" s="41">
        <f>Exports2024!E40/Exports2023!E40</f>
        <v>1.0201034782672214</v>
      </c>
      <c r="F40" s="41">
        <f>Exports2024!F40/Exports2023!F40</f>
        <v>1.011628700717945</v>
      </c>
      <c r="G40" s="41">
        <f>Exports2024!G40/Exports2023!G40</f>
        <v>1.1293569067659022</v>
      </c>
      <c r="H40" s="41">
        <f>Exports2024!H40/Exports2023!H40</f>
        <v>0.90611883596014497</v>
      </c>
      <c r="I40" s="41">
        <f>Exports2024!I40/Exports2023!I40</f>
        <v>0.86670795304890824</v>
      </c>
      <c r="J40" s="41">
        <f>Exports2024!J40/Exports2023!J40</f>
        <v>1.1329483099665891</v>
      </c>
      <c r="K40" s="41">
        <f>Exports2024!K40/Exports2023!K40</f>
        <v>1.0956510291080968</v>
      </c>
      <c r="L40" s="41">
        <f>Exports2024!L40/Exports2023!L40</f>
        <v>1.0045481172803667</v>
      </c>
      <c r="M40" s="41">
        <f>Exports2024!M40/Exports2023!M40</f>
        <v>0</v>
      </c>
      <c r="N40" s="41">
        <f>Exports2024!N40/Exports2023!N40</f>
        <v>0</v>
      </c>
      <c r="O40" s="4"/>
      <c r="P40" s="4"/>
      <c r="Q40" s="4"/>
      <c r="R40" s="4"/>
      <c r="S40" s="4"/>
      <c r="T40" s="4"/>
      <c r="U40" s="4"/>
      <c r="V40" s="4"/>
      <c r="W40" s="4"/>
    </row>
  </sheetData>
  <mergeCells count="20">
    <mergeCell ref="A1:M1"/>
    <mergeCell ref="A21:A2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39:A40"/>
    <mergeCell ref="A33:A34"/>
    <mergeCell ref="A37:A38"/>
    <mergeCell ref="A23:A24"/>
    <mergeCell ref="A25:A26"/>
    <mergeCell ref="A27:A28"/>
    <mergeCell ref="A29:A30"/>
    <mergeCell ref="A31:A32"/>
    <mergeCell ref="A35:A36"/>
  </mergeCells>
  <phoneticPr fontId="4"/>
  <pageMargins left="0.7" right="0.7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56375-C1D9-45CF-BC51-1CAF1C154450}">
  <sheetPr>
    <pageSetUpPr fitToPage="1"/>
  </sheetPr>
  <dimension ref="A1:W41"/>
  <sheetViews>
    <sheetView zoomScale="115" zoomScaleNormal="11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8" sqref="C18"/>
    </sheetView>
  </sheetViews>
  <sheetFormatPr defaultColWidth="8.77734375" defaultRowHeight="13.2" x14ac:dyDescent="0.25"/>
  <cols>
    <col min="1" max="1" width="14.6640625" style="1" customWidth="1"/>
    <col min="2" max="2" width="12" style="1" customWidth="1"/>
    <col min="3" max="15" width="10.77734375" style="1" customWidth="1"/>
    <col min="16" max="16384" width="8.77734375" style="1"/>
  </cols>
  <sheetData>
    <row r="1" spans="1:23" ht="15" x14ac:dyDescent="0.25">
      <c r="A1" s="48" t="s">
        <v>33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23" ht="29.1" customHeight="1" x14ac:dyDescent="0.25">
      <c r="A2" s="16"/>
      <c r="B2" s="5"/>
      <c r="C2" s="14" t="s">
        <v>3</v>
      </c>
      <c r="D2" s="21" t="s">
        <v>4</v>
      </c>
      <c r="E2" s="19" t="s">
        <v>5</v>
      </c>
      <c r="F2" s="28" t="s">
        <v>6</v>
      </c>
      <c r="G2" s="28" t="s">
        <v>37</v>
      </c>
      <c r="H2" s="29" t="s">
        <v>38</v>
      </c>
      <c r="I2" s="29" t="s">
        <v>39</v>
      </c>
      <c r="J2" s="29" t="s">
        <v>40</v>
      </c>
      <c r="K2" s="29" t="s">
        <v>11</v>
      </c>
      <c r="L2" s="29" t="s">
        <v>12</v>
      </c>
      <c r="M2" s="29" t="s">
        <v>41</v>
      </c>
      <c r="N2" s="29" t="s">
        <v>0</v>
      </c>
      <c r="O2" s="20" t="s">
        <v>13</v>
      </c>
    </row>
    <row r="3" spans="1:23" ht="16.5" customHeight="1" x14ac:dyDescent="0.25">
      <c r="A3" s="47" t="s">
        <v>14</v>
      </c>
      <c r="B3" s="2" t="s">
        <v>15</v>
      </c>
      <c r="C3" s="23">
        <v>295148</v>
      </c>
      <c r="D3" s="23">
        <v>464659</v>
      </c>
      <c r="E3" s="24">
        <v>592218</v>
      </c>
      <c r="F3" s="24">
        <v>550711</v>
      </c>
      <c r="G3" s="24">
        <v>468175</v>
      </c>
      <c r="H3" s="24">
        <v>658910</v>
      </c>
      <c r="I3" s="24">
        <v>719177</v>
      </c>
      <c r="J3" s="24">
        <v>380637</v>
      </c>
      <c r="K3" s="24">
        <v>596230</v>
      </c>
      <c r="L3" s="24">
        <v>639946</v>
      </c>
      <c r="M3" s="39">
        <v>418182</v>
      </c>
      <c r="N3" s="43">
        <v>718244</v>
      </c>
      <c r="O3" s="24">
        <f t="shared" ref="O3:O40" si="0">SUM(C3:N3)</f>
        <v>6502237</v>
      </c>
      <c r="P3" s="27"/>
      <c r="Q3" s="27"/>
      <c r="S3" s="27"/>
      <c r="T3" s="27"/>
      <c r="U3" s="27"/>
      <c r="V3" s="27"/>
      <c r="W3" s="27"/>
    </row>
    <row r="4" spans="1:23" ht="16.5" customHeight="1" x14ac:dyDescent="0.25">
      <c r="A4" s="45"/>
      <c r="B4" s="3" t="s">
        <v>16</v>
      </c>
      <c r="C4" s="25">
        <v>436233</v>
      </c>
      <c r="D4" s="25">
        <v>579662</v>
      </c>
      <c r="E4" s="26">
        <v>789963</v>
      </c>
      <c r="F4" s="26">
        <v>764790</v>
      </c>
      <c r="G4" s="26">
        <v>640708</v>
      </c>
      <c r="H4" s="26">
        <v>916477</v>
      </c>
      <c r="I4" s="26">
        <v>984311</v>
      </c>
      <c r="J4" s="26">
        <v>567588</v>
      </c>
      <c r="K4" s="26">
        <v>836828</v>
      </c>
      <c r="L4" s="26">
        <v>925886</v>
      </c>
      <c r="M4" s="40">
        <v>634234</v>
      </c>
      <c r="N4" s="44">
        <v>1013966</v>
      </c>
      <c r="O4" s="26">
        <f t="shared" si="0"/>
        <v>9090646</v>
      </c>
      <c r="P4" s="27"/>
      <c r="Q4" s="27"/>
      <c r="S4" s="27"/>
      <c r="T4" s="27"/>
      <c r="U4" s="27"/>
      <c r="V4" s="27"/>
      <c r="W4" s="27"/>
    </row>
    <row r="5" spans="1:23" ht="16.5" customHeight="1" x14ac:dyDescent="0.25">
      <c r="A5" s="45" t="s">
        <v>17</v>
      </c>
      <c r="B5" s="2" t="s">
        <v>15</v>
      </c>
      <c r="C5" s="23">
        <v>134384</v>
      </c>
      <c r="D5" s="23">
        <v>536008</v>
      </c>
      <c r="E5" s="24">
        <v>666589</v>
      </c>
      <c r="F5" s="24">
        <v>689781</v>
      </c>
      <c r="G5" s="24">
        <v>635504</v>
      </c>
      <c r="H5" s="24">
        <v>566706</v>
      </c>
      <c r="I5" s="24">
        <v>621840</v>
      </c>
      <c r="J5" s="24">
        <v>411847</v>
      </c>
      <c r="K5" s="24">
        <v>369030</v>
      </c>
      <c r="L5" s="24">
        <v>430133</v>
      </c>
      <c r="M5" s="39">
        <v>383069</v>
      </c>
      <c r="N5" s="43">
        <v>348956</v>
      </c>
      <c r="O5" s="24">
        <f t="shared" si="0"/>
        <v>5793847</v>
      </c>
      <c r="P5" s="27"/>
      <c r="Q5" s="27"/>
      <c r="S5" s="27"/>
      <c r="T5" s="27"/>
      <c r="U5" s="27"/>
      <c r="V5" s="27"/>
      <c r="W5" s="27"/>
    </row>
    <row r="6" spans="1:23" ht="16.5" customHeight="1" x14ac:dyDescent="0.25">
      <c r="A6" s="45"/>
      <c r="B6" s="3" t="s">
        <v>16</v>
      </c>
      <c r="C6" s="25">
        <v>412593</v>
      </c>
      <c r="D6" s="25">
        <v>929959</v>
      </c>
      <c r="E6" s="26">
        <v>1321815</v>
      </c>
      <c r="F6" s="26">
        <v>1260114</v>
      </c>
      <c r="G6" s="34">
        <v>1197089</v>
      </c>
      <c r="H6" s="26">
        <v>1107269</v>
      </c>
      <c r="I6" s="26">
        <v>1256659</v>
      </c>
      <c r="J6" s="26">
        <v>828920</v>
      </c>
      <c r="K6" s="26">
        <v>1150307</v>
      </c>
      <c r="L6" s="26">
        <v>1041731</v>
      </c>
      <c r="M6" s="40">
        <v>1032406</v>
      </c>
      <c r="N6" s="44">
        <v>926568</v>
      </c>
      <c r="O6" s="26">
        <f t="shared" si="0"/>
        <v>12465430</v>
      </c>
      <c r="P6" s="27"/>
      <c r="Q6" s="27"/>
      <c r="S6" s="27"/>
      <c r="T6" s="27"/>
      <c r="U6" s="27"/>
      <c r="V6" s="27"/>
      <c r="W6" s="27"/>
    </row>
    <row r="7" spans="1:23" ht="16.5" customHeight="1" x14ac:dyDescent="0.25">
      <c r="A7" s="49" t="s">
        <v>18</v>
      </c>
      <c r="B7" s="2" t="s">
        <v>15</v>
      </c>
      <c r="C7" s="23">
        <v>156740</v>
      </c>
      <c r="D7" s="23">
        <v>215440</v>
      </c>
      <c r="E7" s="24">
        <v>242641</v>
      </c>
      <c r="F7" s="24">
        <v>224954</v>
      </c>
      <c r="G7" s="36">
        <v>170080</v>
      </c>
      <c r="H7" s="24">
        <v>239785</v>
      </c>
      <c r="I7" s="24">
        <v>205568</v>
      </c>
      <c r="J7" s="24">
        <v>152300</v>
      </c>
      <c r="K7" s="24">
        <v>173420</v>
      </c>
      <c r="L7" s="24">
        <v>173127</v>
      </c>
      <c r="M7" s="39">
        <v>193948</v>
      </c>
      <c r="N7" s="43">
        <v>179942</v>
      </c>
      <c r="O7" s="24">
        <f t="shared" si="0"/>
        <v>2327945</v>
      </c>
      <c r="P7" s="27"/>
      <c r="Q7" s="27"/>
      <c r="S7" s="27"/>
      <c r="T7" s="27"/>
      <c r="U7" s="27"/>
      <c r="V7" s="27"/>
      <c r="W7" s="27"/>
    </row>
    <row r="8" spans="1:23" ht="16.5" customHeight="1" x14ac:dyDescent="0.25">
      <c r="A8" s="49"/>
      <c r="B8" s="3" t="s">
        <v>16</v>
      </c>
      <c r="C8" s="25">
        <v>340533</v>
      </c>
      <c r="D8" s="25">
        <v>515281</v>
      </c>
      <c r="E8" s="26">
        <v>571215</v>
      </c>
      <c r="F8" s="31">
        <v>557416</v>
      </c>
      <c r="G8" s="37">
        <v>415334</v>
      </c>
      <c r="H8" s="26">
        <v>617357</v>
      </c>
      <c r="I8" s="26">
        <v>638278</v>
      </c>
      <c r="J8" s="26">
        <v>498763</v>
      </c>
      <c r="K8" s="26">
        <v>417990</v>
      </c>
      <c r="L8" s="26">
        <v>478797</v>
      </c>
      <c r="M8" s="40">
        <v>456475</v>
      </c>
      <c r="N8" s="44">
        <v>516360</v>
      </c>
      <c r="O8" s="26">
        <f t="shared" si="0"/>
        <v>6023799</v>
      </c>
      <c r="P8" s="27"/>
      <c r="Q8" s="27"/>
      <c r="S8" s="27"/>
      <c r="T8" s="27"/>
      <c r="U8" s="27"/>
      <c r="V8" s="27"/>
      <c r="W8" s="27"/>
    </row>
    <row r="9" spans="1:23" ht="16.5" customHeight="1" x14ac:dyDescent="0.25">
      <c r="A9" s="45" t="s">
        <v>19</v>
      </c>
      <c r="B9" s="2" t="s">
        <v>15</v>
      </c>
      <c r="C9" s="23">
        <v>159129</v>
      </c>
      <c r="D9" s="23">
        <v>230563</v>
      </c>
      <c r="E9" s="24">
        <v>250737</v>
      </c>
      <c r="F9" s="24">
        <v>280309</v>
      </c>
      <c r="G9" s="35">
        <v>189618</v>
      </c>
      <c r="H9" s="24">
        <v>228552</v>
      </c>
      <c r="I9" s="24">
        <v>258628</v>
      </c>
      <c r="J9" s="24">
        <v>191992</v>
      </c>
      <c r="K9" s="24">
        <v>242354</v>
      </c>
      <c r="L9" s="24">
        <v>411825</v>
      </c>
      <c r="M9" s="39">
        <v>339989</v>
      </c>
      <c r="N9" s="43">
        <v>320088</v>
      </c>
      <c r="O9" s="24">
        <f t="shared" si="0"/>
        <v>3103784</v>
      </c>
      <c r="P9" s="27"/>
      <c r="Q9" s="27"/>
      <c r="S9" s="27"/>
      <c r="T9" s="27"/>
      <c r="U9" s="27"/>
      <c r="V9" s="27"/>
      <c r="W9" s="27"/>
    </row>
    <row r="10" spans="1:23" ht="16.5" customHeight="1" x14ac:dyDescent="0.25">
      <c r="A10" s="45"/>
      <c r="B10" s="3" t="s">
        <v>16</v>
      </c>
      <c r="C10" s="25">
        <v>99052</v>
      </c>
      <c r="D10" s="25">
        <v>245858</v>
      </c>
      <c r="E10" s="26">
        <v>267600</v>
      </c>
      <c r="F10" s="26">
        <v>259277</v>
      </c>
      <c r="G10" s="34">
        <v>172946</v>
      </c>
      <c r="H10" s="26">
        <v>187799</v>
      </c>
      <c r="I10" s="26">
        <v>240884</v>
      </c>
      <c r="J10" s="26">
        <v>169204</v>
      </c>
      <c r="K10" s="26">
        <v>212643</v>
      </c>
      <c r="L10" s="26">
        <v>262973</v>
      </c>
      <c r="M10" s="40">
        <v>245719</v>
      </c>
      <c r="N10" s="44">
        <v>313261</v>
      </c>
      <c r="O10" s="26">
        <f t="shared" si="0"/>
        <v>2677216</v>
      </c>
      <c r="P10" s="27"/>
      <c r="Q10" s="27"/>
      <c r="S10" s="27"/>
      <c r="T10" s="27"/>
      <c r="U10" s="27"/>
      <c r="V10" s="27"/>
      <c r="W10" s="27"/>
    </row>
    <row r="11" spans="1:23" ht="16.5" customHeight="1" x14ac:dyDescent="0.25">
      <c r="A11" s="45" t="s">
        <v>20</v>
      </c>
      <c r="B11" s="2" t="s">
        <v>15</v>
      </c>
      <c r="C11" s="23">
        <v>344387</v>
      </c>
      <c r="D11" s="23">
        <v>467024</v>
      </c>
      <c r="E11" s="24">
        <v>468640</v>
      </c>
      <c r="F11" s="30">
        <v>277301</v>
      </c>
      <c r="G11" s="24">
        <v>327184</v>
      </c>
      <c r="H11" s="32">
        <v>472294</v>
      </c>
      <c r="I11" s="24">
        <v>194993</v>
      </c>
      <c r="J11" s="24">
        <v>171588</v>
      </c>
      <c r="K11" s="24">
        <v>323015</v>
      </c>
      <c r="L11" s="24">
        <v>376989</v>
      </c>
      <c r="M11" s="39">
        <v>392498</v>
      </c>
      <c r="N11" s="43">
        <v>375949</v>
      </c>
      <c r="O11" s="24">
        <f t="shared" si="0"/>
        <v>4191862</v>
      </c>
      <c r="P11" s="27"/>
      <c r="Q11" s="27"/>
      <c r="S11" s="27"/>
      <c r="T11" s="27"/>
      <c r="U11" s="27"/>
      <c r="V11" s="27"/>
      <c r="W11" s="27"/>
    </row>
    <row r="12" spans="1:23" ht="16.5" customHeight="1" x14ac:dyDescent="0.25">
      <c r="A12" s="46"/>
      <c r="B12" s="3" t="s">
        <v>16</v>
      </c>
      <c r="C12" s="25">
        <v>222493</v>
      </c>
      <c r="D12" s="25">
        <v>288219</v>
      </c>
      <c r="E12" s="26">
        <v>354453</v>
      </c>
      <c r="F12" s="31">
        <v>200742</v>
      </c>
      <c r="G12" s="26">
        <v>211649</v>
      </c>
      <c r="H12" s="33">
        <v>302127</v>
      </c>
      <c r="I12" s="26">
        <v>165613</v>
      </c>
      <c r="J12" s="26">
        <v>110498</v>
      </c>
      <c r="K12" s="26">
        <v>226419</v>
      </c>
      <c r="L12" s="26">
        <v>286966</v>
      </c>
      <c r="M12" s="40">
        <v>233749</v>
      </c>
      <c r="N12" s="44">
        <v>301818</v>
      </c>
      <c r="O12" s="26">
        <f t="shared" si="0"/>
        <v>2904746</v>
      </c>
      <c r="P12" s="27"/>
      <c r="Q12" s="27"/>
      <c r="S12" s="27"/>
      <c r="T12" s="27"/>
      <c r="U12" s="27"/>
      <c r="V12" s="27"/>
      <c r="W12" s="27"/>
    </row>
    <row r="13" spans="1:23" ht="16.5" customHeight="1" x14ac:dyDescent="0.25">
      <c r="A13" s="47" t="s">
        <v>21</v>
      </c>
      <c r="B13" s="2" t="s">
        <v>15</v>
      </c>
      <c r="C13" s="23">
        <v>51079</v>
      </c>
      <c r="D13" s="23">
        <v>66246</v>
      </c>
      <c r="E13" s="24">
        <v>78020</v>
      </c>
      <c r="F13" s="24">
        <v>45971</v>
      </c>
      <c r="G13" s="35">
        <v>52181</v>
      </c>
      <c r="H13" s="24">
        <v>61542</v>
      </c>
      <c r="I13" s="24">
        <v>67190</v>
      </c>
      <c r="J13" s="24">
        <v>44063</v>
      </c>
      <c r="K13" s="24">
        <v>68293</v>
      </c>
      <c r="L13" s="24">
        <v>55521</v>
      </c>
      <c r="M13" s="39">
        <v>45692</v>
      </c>
      <c r="N13" s="43">
        <v>61989</v>
      </c>
      <c r="O13" s="24">
        <f t="shared" si="0"/>
        <v>697787</v>
      </c>
      <c r="P13" s="27"/>
      <c r="Q13" s="27"/>
      <c r="S13" s="27"/>
      <c r="T13" s="27"/>
      <c r="U13" s="27"/>
      <c r="V13" s="27"/>
      <c r="W13" s="27"/>
    </row>
    <row r="14" spans="1:23" ht="16.5" customHeight="1" x14ac:dyDescent="0.25">
      <c r="A14" s="45"/>
      <c r="B14" s="3" t="s">
        <v>16</v>
      </c>
      <c r="C14" s="25">
        <v>108221</v>
      </c>
      <c r="D14" s="25">
        <v>144989</v>
      </c>
      <c r="E14" s="26">
        <v>137731</v>
      </c>
      <c r="F14" s="26">
        <v>116234</v>
      </c>
      <c r="G14" s="26">
        <v>107595</v>
      </c>
      <c r="H14" s="26">
        <v>143411</v>
      </c>
      <c r="I14" s="26">
        <v>133818</v>
      </c>
      <c r="J14" s="26">
        <v>100747</v>
      </c>
      <c r="K14" s="26">
        <v>141156</v>
      </c>
      <c r="L14" s="26">
        <v>117916</v>
      </c>
      <c r="M14" s="40">
        <v>120758</v>
      </c>
      <c r="N14" s="44">
        <v>136934</v>
      </c>
      <c r="O14" s="26">
        <f t="shared" si="0"/>
        <v>1509510</v>
      </c>
      <c r="P14" s="27"/>
      <c r="Q14" s="27"/>
      <c r="S14" s="27"/>
      <c r="T14" s="27"/>
      <c r="U14" s="27"/>
      <c r="V14" s="27"/>
      <c r="W14" s="27"/>
    </row>
    <row r="15" spans="1:23" ht="16.5" customHeight="1" x14ac:dyDescent="0.25">
      <c r="A15" s="45" t="s">
        <v>22</v>
      </c>
      <c r="B15" s="2" t="s">
        <v>15</v>
      </c>
      <c r="C15" s="23">
        <v>1310</v>
      </c>
      <c r="D15" s="23">
        <v>69950</v>
      </c>
      <c r="E15" s="24">
        <v>53620</v>
      </c>
      <c r="F15" s="24">
        <v>25832</v>
      </c>
      <c r="G15" s="24">
        <v>88685</v>
      </c>
      <c r="H15" s="24">
        <v>60845</v>
      </c>
      <c r="I15" s="24">
        <v>47078</v>
      </c>
      <c r="J15" s="24">
        <v>61344</v>
      </c>
      <c r="K15" s="24">
        <v>70634</v>
      </c>
      <c r="L15" s="24">
        <v>53931</v>
      </c>
      <c r="M15" s="39">
        <v>97063</v>
      </c>
      <c r="N15" s="43">
        <v>40365</v>
      </c>
      <c r="O15" s="24">
        <f t="shared" si="0"/>
        <v>670657</v>
      </c>
      <c r="P15" s="27"/>
      <c r="Q15" s="27"/>
      <c r="S15" s="27"/>
      <c r="T15" s="27"/>
      <c r="U15" s="27"/>
      <c r="V15" s="27"/>
      <c r="W15" s="27"/>
    </row>
    <row r="16" spans="1:23" ht="16.5" customHeight="1" x14ac:dyDescent="0.25">
      <c r="A16" s="45"/>
      <c r="B16" s="3" t="s">
        <v>16</v>
      </c>
      <c r="C16" s="25">
        <v>6074</v>
      </c>
      <c r="D16" s="25">
        <v>53581</v>
      </c>
      <c r="E16" s="26">
        <v>62501</v>
      </c>
      <c r="F16" s="26">
        <v>32538</v>
      </c>
      <c r="G16" s="26">
        <v>84729</v>
      </c>
      <c r="H16" s="26">
        <v>69681</v>
      </c>
      <c r="I16" s="26">
        <v>52598</v>
      </c>
      <c r="J16" s="26">
        <v>79630</v>
      </c>
      <c r="K16" s="26">
        <v>64249</v>
      </c>
      <c r="L16" s="26">
        <v>73975</v>
      </c>
      <c r="M16" s="40">
        <v>117531</v>
      </c>
      <c r="N16" s="44">
        <v>57347</v>
      </c>
      <c r="O16" s="26">
        <f t="shared" si="0"/>
        <v>754434</v>
      </c>
      <c r="P16" s="27"/>
      <c r="Q16" s="27"/>
      <c r="S16" s="27"/>
      <c r="T16" s="27"/>
      <c r="U16" s="27"/>
      <c r="V16" s="27"/>
      <c r="W16" s="27"/>
    </row>
    <row r="17" spans="1:23" ht="16.5" customHeight="1" x14ac:dyDescent="0.25">
      <c r="A17" s="45" t="s">
        <v>23</v>
      </c>
      <c r="B17" s="2" t="s">
        <v>15</v>
      </c>
      <c r="C17" s="23">
        <v>38069</v>
      </c>
      <c r="D17" s="23">
        <v>53061</v>
      </c>
      <c r="E17" s="24">
        <v>33019</v>
      </c>
      <c r="F17" s="24">
        <v>19442</v>
      </c>
      <c r="G17" s="24">
        <v>36298</v>
      </c>
      <c r="H17" s="24">
        <v>26092</v>
      </c>
      <c r="I17" s="24">
        <v>53975</v>
      </c>
      <c r="J17" s="24">
        <v>43848</v>
      </c>
      <c r="K17" s="24">
        <v>68059</v>
      </c>
      <c r="L17" s="24">
        <v>59281</v>
      </c>
      <c r="M17" s="39">
        <v>63266</v>
      </c>
      <c r="N17" s="43">
        <v>37576</v>
      </c>
      <c r="O17" s="24">
        <f t="shared" si="0"/>
        <v>531986</v>
      </c>
      <c r="P17" s="27"/>
      <c r="Q17" s="27"/>
      <c r="S17" s="27"/>
      <c r="T17" s="27"/>
      <c r="U17" s="27"/>
      <c r="V17" s="27"/>
      <c r="W17" s="27"/>
    </row>
    <row r="18" spans="1:23" ht="16.5" customHeight="1" x14ac:dyDescent="0.25">
      <c r="A18" s="45"/>
      <c r="B18" s="3" t="s">
        <v>16</v>
      </c>
      <c r="C18" s="25">
        <v>46659</v>
      </c>
      <c r="D18" s="25">
        <v>60716</v>
      </c>
      <c r="E18" s="26">
        <v>37388</v>
      </c>
      <c r="F18" s="26">
        <v>25625</v>
      </c>
      <c r="G18" s="26">
        <v>43938</v>
      </c>
      <c r="H18" s="26">
        <v>46303</v>
      </c>
      <c r="I18" s="26">
        <v>64867</v>
      </c>
      <c r="J18" s="26">
        <v>53801</v>
      </c>
      <c r="K18" s="26">
        <v>73039</v>
      </c>
      <c r="L18" s="26">
        <v>68575</v>
      </c>
      <c r="M18" s="40">
        <v>63209</v>
      </c>
      <c r="N18" s="44">
        <v>60476</v>
      </c>
      <c r="O18" s="26">
        <f t="shared" si="0"/>
        <v>644596</v>
      </c>
      <c r="P18" s="27"/>
      <c r="S18" s="27"/>
      <c r="T18" s="27"/>
      <c r="U18" s="27"/>
      <c r="V18" s="27"/>
      <c r="W18" s="27"/>
    </row>
    <row r="19" spans="1:23" ht="16.5" customHeight="1" x14ac:dyDescent="0.25">
      <c r="A19" s="45" t="s">
        <v>24</v>
      </c>
      <c r="B19" s="2" t="s">
        <v>15</v>
      </c>
      <c r="C19" s="23">
        <v>41050</v>
      </c>
      <c r="D19" s="23">
        <v>75769</v>
      </c>
      <c r="E19" s="24">
        <v>70515</v>
      </c>
      <c r="F19" s="24">
        <v>47128</v>
      </c>
      <c r="G19" s="24">
        <v>26965</v>
      </c>
      <c r="H19" s="24">
        <v>65826</v>
      </c>
      <c r="I19" s="24">
        <v>41336</v>
      </c>
      <c r="J19" s="24">
        <v>22157</v>
      </c>
      <c r="K19" s="24">
        <v>59748</v>
      </c>
      <c r="L19" s="24">
        <v>53450</v>
      </c>
      <c r="M19" s="39">
        <v>86067</v>
      </c>
      <c r="N19" s="43">
        <v>28501</v>
      </c>
      <c r="O19" s="24">
        <f t="shared" si="0"/>
        <v>618512</v>
      </c>
      <c r="P19" s="27"/>
      <c r="S19" s="27"/>
      <c r="T19" s="27"/>
      <c r="U19" s="27"/>
      <c r="V19" s="27"/>
      <c r="W19" s="27"/>
    </row>
    <row r="20" spans="1:23" ht="16.5" customHeight="1" x14ac:dyDescent="0.25">
      <c r="A20" s="45"/>
      <c r="B20" s="3" t="s">
        <v>16</v>
      </c>
      <c r="C20" s="25">
        <v>23138</v>
      </c>
      <c r="D20" s="25">
        <v>48337</v>
      </c>
      <c r="E20" s="26">
        <v>47434</v>
      </c>
      <c r="F20" s="26">
        <v>34098</v>
      </c>
      <c r="G20" s="26">
        <v>13607</v>
      </c>
      <c r="H20" s="26">
        <v>49507</v>
      </c>
      <c r="I20" s="26">
        <v>21316</v>
      </c>
      <c r="J20" s="26">
        <v>11027</v>
      </c>
      <c r="K20" s="26">
        <v>30579</v>
      </c>
      <c r="L20" s="26">
        <v>30083</v>
      </c>
      <c r="M20" s="40">
        <v>47177</v>
      </c>
      <c r="N20" s="44">
        <v>23815</v>
      </c>
      <c r="O20" s="26">
        <f t="shared" si="0"/>
        <v>380118</v>
      </c>
      <c r="P20" s="27"/>
      <c r="S20" s="27"/>
      <c r="T20" s="27"/>
      <c r="U20" s="27"/>
      <c r="V20" s="27"/>
      <c r="W20" s="27"/>
    </row>
    <row r="21" spans="1:23" ht="16.5" customHeight="1" x14ac:dyDescent="0.25">
      <c r="A21" s="45" t="s">
        <v>42</v>
      </c>
      <c r="B21" s="2" t="s">
        <v>15</v>
      </c>
      <c r="C21" s="23">
        <v>15419</v>
      </c>
      <c r="D21" s="23">
        <v>32386</v>
      </c>
      <c r="E21" s="24">
        <v>22572</v>
      </c>
      <c r="F21" s="24">
        <v>87331</v>
      </c>
      <c r="G21" s="24">
        <v>20348</v>
      </c>
      <c r="H21" s="24">
        <v>58641</v>
      </c>
      <c r="I21" s="24">
        <v>26966</v>
      </c>
      <c r="J21" s="24">
        <v>82242</v>
      </c>
      <c r="K21" s="24">
        <v>87116</v>
      </c>
      <c r="L21" s="24">
        <v>74537</v>
      </c>
      <c r="M21" s="39">
        <v>26076</v>
      </c>
      <c r="N21" s="43">
        <v>73108</v>
      </c>
      <c r="O21" s="24">
        <f t="shared" si="0"/>
        <v>606742</v>
      </c>
      <c r="P21" s="27"/>
      <c r="Q21" s="27"/>
      <c r="S21" s="27"/>
      <c r="T21" s="27"/>
      <c r="U21" s="27"/>
      <c r="V21" s="27"/>
      <c r="W21" s="27"/>
    </row>
    <row r="22" spans="1:23" ht="16.5" customHeight="1" x14ac:dyDescent="0.25">
      <c r="A22" s="46"/>
      <c r="B22" s="3" t="s">
        <v>16</v>
      </c>
      <c r="C22" s="25">
        <v>22077</v>
      </c>
      <c r="D22" s="25">
        <v>17958</v>
      </c>
      <c r="E22" s="26">
        <v>21300</v>
      </c>
      <c r="F22" s="26">
        <v>47888</v>
      </c>
      <c r="G22" s="26">
        <v>17171</v>
      </c>
      <c r="H22" s="26">
        <v>23794</v>
      </c>
      <c r="I22" s="26">
        <v>21648</v>
      </c>
      <c r="J22" s="26">
        <v>28782</v>
      </c>
      <c r="K22" s="26">
        <v>27450</v>
      </c>
      <c r="L22" s="26">
        <v>48676</v>
      </c>
      <c r="M22" s="40">
        <v>9290</v>
      </c>
      <c r="N22" s="44">
        <v>35119</v>
      </c>
      <c r="O22" s="26">
        <f t="shared" si="0"/>
        <v>321153</v>
      </c>
      <c r="P22" s="27"/>
      <c r="S22" s="27"/>
      <c r="T22" s="27"/>
      <c r="U22" s="27"/>
      <c r="V22" s="27"/>
      <c r="W22" s="27"/>
    </row>
    <row r="23" spans="1:23" ht="16.5" customHeight="1" x14ac:dyDescent="0.25">
      <c r="A23" s="47" t="s">
        <v>26</v>
      </c>
      <c r="B23" s="2" t="s">
        <v>15</v>
      </c>
      <c r="C23" s="23">
        <v>15148</v>
      </c>
      <c r="D23" s="23">
        <v>43432</v>
      </c>
      <c r="E23" s="24">
        <v>11167</v>
      </c>
      <c r="F23" s="24">
        <v>30579</v>
      </c>
      <c r="G23" s="24">
        <v>24119</v>
      </c>
      <c r="H23" s="24">
        <v>16913</v>
      </c>
      <c r="I23" s="24">
        <v>10517</v>
      </c>
      <c r="J23" s="24">
        <v>13130</v>
      </c>
      <c r="K23" s="24">
        <v>32651</v>
      </c>
      <c r="L23" s="24">
        <v>62855</v>
      </c>
      <c r="M23" s="39">
        <v>39590</v>
      </c>
      <c r="N23" s="43">
        <v>88087</v>
      </c>
      <c r="O23" s="24">
        <f t="shared" si="0"/>
        <v>388188</v>
      </c>
      <c r="P23" s="38"/>
      <c r="S23" s="27"/>
      <c r="T23" s="27"/>
      <c r="U23" s="27"/>
      <c r="V23" s="27"/>
      <c r="W23" s="27"/>
    </row>
    <row r="24" spans="1:23" ht="16.5" customHeight="1" x14ac:dyDescent="0.25">
      <c r="A24" s="45"/>
      <c r="B24" s="3" t="s">
        <v>16</v>
      </c>
      <c r="C24" s="25">
        <v>18818</v>
      </c>
      <c r="D24" s="25">
        <v>43216</v>
      </c>
      <c r="E24" s="26">
        <v>9508</v>
      </c>
      <c r="F24" s="26">
        <v>32538</v>
      </c>
      <c r="G24" s="26">
        <v>22644</v>
      </c>
      <c r="H24" s="26">
        <v>26829</v>
      </c>
      <c r="I24" s="26">
        <v>16899</v>
      </c>
      <c r="J24" s="26">
        <v>16880</v>
      </c>
      <c r="K24" s="26">
        <v>42114</v>
      </c>
      <c r="L24" s="26">
        <v>69206</v>
      </c>
      <c r="M24" s="40">
        <v>58051</v>
      </c>
      <c r="N24" s="44">
        <v>95924</v>
      </c>
      <c r="O24" s="26">
        <f t="shared" si="0"/>
        <v>452627</v>
      </c>
      <c r="P24" s="27"/>
      <c r="S24" s="27"/>
      <c r="T24" s="27"/>
      <c r="U24" s="27"/>
      <c r="V24" s="27"/>
      <c r="W24" s="27"/>
    </row>
    <row r="25" spans="1:23" ht="16.5" customHeight="1" x14ac:dyDescent="0.25">
      <c r="A25" s="45" t="s">
        <v>27</v>
      </c>
      <c r="B25" s="2" t="s">
        <v>15</v>
      </c>
      <c r="C25" s="23">
        <v>12628</v>
      </c>
      <c r="D25" s="23">
        <v>39096</v>
      </c>
      <c r="E25" s="24">
        <v>30307</v>
      </c>
      <c r="F25" s="24">
        <v>30579</v>
      </c>
      <c r="G25" s="24">
        <v>3227</v>
      </c>
      <c r="H25" s="24">
        <v>8735</v>
      </c>
      <c r="I25" s="24">
        <v>40413</v>
      </c>
      <c r="J25" s="24">
        <v>11584</v>
      </c>
      <c r="K25" s="24">
        <v>37715</v>
      </c>
      <c r="L25" s="24">
        <v>25426</v>
      </c>
      <c r="M25" s="39">
        <v>47109</v>
      </c>
      <c r="N25" s="43">
        <v>24533</v>
      </c>
      <c r="O25" s="24">
        <f t="shared" si="0"/>
        <v>311352</v>
      </c>
      <c r="P25" s="27"/>
      <c r="Q25" s="27"/>
      <c r="R25" s="27"/>
      <c r="S25" s="27"/>
      <c r="T25" s="27"/>
      <c r="U25" s="27"/>
      <c r="V25" s="27"/>
      <c r="W25" s="27"/>
    </row>
    <row r="26" spans="1:23" ht="16.5" customHeight="1" x14ac:dyDescent="0.25">
      <c r="A26" s="45"/>
      <c r="B26" s="3" t="s">
        <v>16</v>
      </c>
      <c r="C26" s="25">
        <v>14738</v>
      </c>
      <c r="D26" s="25">
        <v>31688</v>
      </c>
      <c r="E26" s="26">
        <v>38490</v>
      </c>
      <c r="F26" s="26">
        <v>49061</v>
      </c>
      <c r="G26" s="26">
        <v>6285</v>
      </c>
      <c r="H26" s="26">
        <v>17787</v>
      </c>
      <c r="I26" s="26">
        <v>48297</v>
      </c>
      <c r="J26" s="26">
        <v>12513</v>
      </c>
      <c r="K26" s="26">
        <v>36384</v>
      </c>
      <c r="L26" s="26">
        <v>30750</v>
      </c>
      <c r="M26" s="40">
        <v>70070</v>
      </c>
      <c r="N26" s="44">
        <v>24769</v>
      </c>
      <c r="O26" s="26">
        <f t="shared" si="0"/>
        <v>380832</v>
      </c>
      <c r="P26" s="27"/>
      <c r="Q26" s="27"/>
      <c r="R26" s="27"/>
      <c r="S26" s="27"/>
      <c r="T26" s="27"/>
      <c r="U26" s="27"/>
      <c r="V26" s="27"/>
      <c r="W26" s="27"/>
    </row>
    <row r="27" spans="1:23" ht="16.5" customHeight="1" x14ac:dyDescent="0.25">
      <c r="A27" s="45" t="s">
        <v>28</v>
      </c>
      <c r="B27" s="2" t="s">
        <v>15</v>
      </c>
      <c r="C27" s="23">
        <v>19118</v>
      </c>
      <c r="D27" s="23">
        <v>26040</v>
      </c>
      <c r="E27" s="24">
        <v>23359</v>
      </c>
      <c r="F27" s="24">
        <v>11763</v>
      </c>
      <c r="G27" s="24">
        <v>16352</v>
      </c>
      <c r="H27" s="24">
        <v>63956</v>
      </c>
      <c r="I27" s="24">
        <v>10985</v>
      </c>
      <c r="J27" s="24">
        <v>64734</v>
      </c>
      <c r="K27" s="24">
        <v>10998</v>
      </c>
      <c r="L27" s="24">
        <v>39225</v>
      </c>
      <c r="M27" s="39">
        <v>18828</v>
      </c>
      <c r="N27" s="43">
        <v>17274</v>
      </c>
      <c r="O27" s="24">
        <f t="shared" si="0"/>
        <v>322632</v>
      </c>
      <c r="P27" s="27"/>
      <c r="Q27" s="27"/>
      <c r="R27" s="27"/>
      <c r="S27" s="27"/>
      <c r="T27" s="27"/>
      <c r="U27" s="27"/>
      <c r="V27" s="27"/>
      <c r="W27" s="27"/>
    </row>
    <row r="28" spans="1:23" ht="16.5" customHeight="1" x14ac:dyDescent="0.25">
      <c r="A28" s="45"/>
      <c r="B28" s="3" t="s">
        <v>16</v>
      </c>
      <c r="C28" s="25">
        <v>23997</v>
      </c>
      <c r="D28" s="25">
        <v>34079</v>
      </c>
      <c r="E28" s="26">
        <v>17904</v>
      </c>
      <c r="F28" s="26">
        <v>30584</v>
      </c>
      <c r="G28" s="26">
        <v>6335</v>
      </c>
      <c r="H28" s="26">
        <v>69350</v>
      </c>
      <c r="I28" s="26">
        <v>10656</v>
      </c>
      <c r="J28" s="26">
        <v>28075</v>
      </c>
      <c r="K28" s="26">
        <v>11970</v>
      </c>
      <c r="L28" s="26">
        <v>35563</v>
      </c>
      <c r="M28" s="40">
        <v>25496</v>
      </c>
      <c r="N28" s="44">
        <v>23679</v>
      </c>
      <c r="O28" s="26">
        <f t="shared" si="0"/>
        <v>317688</v>
      </c>
      <c r="P28" s="27"/>
      <c r="Q28" s="27"/>
      <c r="R28" s="27"/>
      <c r="S28" s="27"/>
      <c r="T28" s="27"/>
      <c r="U28" s="27"/>
      <c r="V28" s="27"/>
      <c r="W28" s="27"/>
    </row>
    <row r="29" spans="1:23" ht="16.5" customHeight="1" x14ac:dyDescent="0.25">
      <c r="A29" s="45" t="s">
        <v>29</v>
      </c>
      <c r="B29" s="2" t="s">
        <v>15</v>
      </c>
      <c r="C29" s="23">
        <v>11685</v>
      </c>
      <c r="D29" s="23">
        <v>22398</v>
      </c>
      <c r="E29" s="24">
        <v>59368</v>
      </c>
      <c r="F29" s="24">
        <v>47467</v>
      </c>
      <c r="G29" s="24">
        <v>38617</v>
      </c>
      <c r="H29" s="24">
        <v>3847</v>
      </c>
      <c r="I29" s="24">
        <v>37924</v>
      </c>
      <c r="J29" s="24">
        <v>70764</v>
      </c>
      <c r="K29" s="24">
        <v>53958</v>
      </c>
      <c r="L29" s="24">
        <v>19406</v>
      </c>
      <c r="M29" s="39">
        <v>5114</v>
      </c>
      <c r="N29" s="43">
        <v>58568</v>
      </c>
      <c r="O29" s="24">
        <f t="shared" si="0"/>
        <v>429116</v>
      </c>
      <c r="P29" s="27"/>
      <c r="Q29" s="27"/>
      <c r="S29" s="27"/>
      <c r="T29" s="27"/>
      <c r="U29" s="27"/>
      <c r="V29" s="27"/>
      <c r="W29" s="27"/>
    </row>
    <row r="30" spans="1:23" ht="16.5" customHeight="1" x14ac:dyDescent="0.25">
      <c r="A30" s="45"/>
      <c r="B30" s="3" t="s">
        <v>16</v>
      </c>
      <c r="C30" s="25">
        <v>14978</v>
      </c>
      <c r="D30" s="25">
        <v>6247</v>
      </c>
      <c r="E30" s="26">
        <v>30143</v>
      </c>
      <c r="F30" s="26">
        <v>20757</v>
      </c>
      <c r="G30" s="26">
        <v>24701</v>
      </c>
      <c r="H30" s="26">
        <v>2783</v>
      </c>
      <c r="I30" s="26">
        <v>25208</v>
      </c>
      <c r="J30" s="26">
        <v>32303</v>
      </c>
      <c r="K30" s="26">
        <v>36426</v>
      </c>
      <c r="L30" s="26">
        <v>6822</v>
      </c>
      <c r="M30" s="40">
        <v>6032</v>
      </c>
      <c r="N30" s="44">
        <v>23055</v>
      </c>
      <c r="O30" s="26">
        <f t="shared" si="0"/>
        <v>229455</v>
      </c>
      <c r="P30" s="27"/>
      <c r="Q30" s="27"/>
      <c r="S30" s="27"/>
      <c r="T30" s="27"/>
      <c r="U30" s="27"/>
      <c r="V30" s="27"/>
      <c r="W30" s="27"/>
    </row>
    <row r="31" spans="1:23" ht="16.5" customHeight="1" x14ac:dyDescent="0.25">
      <c r="A31" s="45" t="s">
        <v>30</v>
      </c>
      <c r="B31" s="2" t="s">
        <v>15</v>
      </c>
      <c r="C31" s="23">
        <v>42360</v>
      </c>
      <c r="D31" s="23">
        <v>39908</v>
      </c>
      <c r="E31" s="24">
        <v>34168</v>
      </c>
      <c r="F31" s="24">
        <v>36336</v>
      </c>
      <c r="G31" s="24">
        <v>14056</v>
      </c>
      <c r="H31" s="24">
        <v>46597</v>
      </c>
      <c r="I31" s="24">
        <v>34880</v>
      </c>
      <c r="J31" s="24">
        <v>22717</v>
      </c>
      <c r="K31" s="24">
        <v>24147</v>
      </c>
      <c r="L31" s="24">
        <v>27177</v>
      </c>
      <c r="M31" s="39">
        <v>20027</v>
      </c>
      <c r="N31" s="43">
        <v>27681</v>
      </c>
      <c r="O31" s="24">
        <f t="shared" si="0"/>
        <v>370054</v>
      </c>
      <c r="P31" s="27"/>
      <c r="Q31" s="27"/>
      <c r="S31" s="27"/>
      <c r="T31" s="27"/>
      <c r="U31" s="27"/>
      <c r="V31" s="27"/>
      <c r="W31" s="27"/>
    </row>
    <row r="32" spans="1:23" ht="16.5" customHeight="1" x14ac:dyDescent="0.25">
      <c r="A32" s="46"/>
      <c r="B32" s="3" t="s">
        <v>16</v>
      </c>
      <c r="C32" s="25">
        <v>34834</v>
      </c>
      <c r="D32" s="25">
        <v>41333</v>
      </c>
      <c r="E32" s="26">
        <v>67962</v>
      </c>
      <c r="F32" s="26">
        <v>46502</v>
      </c>
      <c r="G32" s="26">
        <v>20105</v>
      </c>
      <c r="H32" s="26">
        <v>89985</v>
      </c>
      <c r="I32" s="26">
        <v>35920</v>
      </c>
      <c r="J32" s="26">
        <v>30434</v>
      </c>
      <c r="K32" s="26">
        <v>34573</v>
      </c>
      <c r="L32" s="26">
        <v>28078</v>
      </c>
      <c r="M32" s="40">
        <v>19559</v>
      </c>
      <c r="N32" s="44">
        <v>39088</v>
      </c>
      <c r="O32" s="26">
        <f t="shared" si="0"/>
        <v>488373</v>
      </c>
      <c r="P32" s="27"/>
      <c r="Q32" s="27"/>
      <c r="R32" s="27"/>
      <c r="S32" s="27"/>
      <c r="T32" s="27"/>
      <c r="U32" s="27"/>
      <c r="V32" s="27"/>
      <c r="W32" s="27"/>
    </row>
    <row r="33" spans="1:23" ht="16.5" customHeight="1" x14ac:dyDescent="0.25">
      <c r="A33" s="47" t="s">
        <v>31</v>
      </c>
      <c r="B33" s="2" t="s">
        <v>15</v>
      </c>
      <c r="C33" s="23">
        <v>21745</v>
      </c>
      <c r="D33" s="23">
        <v>32819</v>
      </c>
      <c r="E33" s="24">
        <v>29755</v>
      </c>
      <c r="F33" s="24">
        <v>46012</v>
      </c>
      <c r="G33" s="24">
        <v>30490</v>
      </c>
      <c r="H33" s="24">
        <v>36325</v>
      </c>
      <c r="I33" s="24">
        <v>40598</v>
      </c>
      <c r="J33" s="24">
        <v>16039</v>
      </c>
      <c r="K33" s="24">
        <v>26764</v>
      </c>
      <c r="L33" s="24">
        <v>47789</v>
      </c>
      <c r="M33" s="39">
        <v>19496</v>
      </c>
      <c r="N33" s="43">
        <v>54645</v>
      </c>
      <c r="O33" s="24">
        <f t="shared" si="0"/>
        <v>402477</v>
      </c>
      <c r="P33" s="27"/>
      <c r="Q33" s="27"/>
      <c r="R33" s="27"/>
      <c r="S33" s="27"/>
      <c r="T33" s="27"/>
      <c r="U33" s="27"/>
      <c r="V33" s="27"/>
      <c r="W33" s="27"/>
    </row>
    <row r="34" spans="1:23" ht="16.5" customHeight="1" x14ac:dyDescent="0.25">
      <c r="A34" s="45"/>
      <c r="B34" s="3" t="s">
        <v>16</v>
      </c>
      <c r="C34" s="25">
        <v>23583</v>
      </c>
      <c r="D34" s="25">
        <v>51938</v>
      </c>
      <c r="E34" s="26">
        <v>39538</v>
      </c>
      <c r="F34" s="26">
        <v>49504</v>
      </c>
      <c r="G34" s="26">
        <v>59741</v>
      </c>
      <c r="H34" s="26">
        <v>48227</v>
      </c>
      <c r="I34" s="26">
        <v>53263</v>
      </c>
      <c r="J34" s="26">
        <v>27217</v>
      </c>
      <c r="K34" s="26">
        <v>30421</v>
      </c>
      <c r="L34" s="26">
        <v>78011</v>
      </c>
      <c r="M34" s="40">
        <v>20798</v>
      </c>
      <c r="N34" s="44">
        <v>61440</v>
      </c>
      <c r="O34" s="26">
        <f t="shared" si="0"/>
        <v>543681</v>
      </c>
      <c r="P34" s="27"/>
      <c r="Q34" s="27"/>
      <c r="R34" s="27"/>
      <c r="S34" s="27"/>
      <c r="T34" s="27"/>
      <c r="U34" s="27"/>
      <c r="V34" s="27"/>
      <c r="W34" s="27"/>
    </row>
    <row r="35" spans="1:23" ht="16.5" customHeight="1" x14ac:dyDescent="0.25">
      <c r="A35" s="45" t="s">
        <v>32</v>
      </c>
      <c r="B35" s="2" t="s">
        <v>15</v>
      </c>
      <c r="C35" s="23">
        <v>28091</v>
      </c>
      <c r="D35" s="23">
        <v>20901</v>
      </c>
      <c r="E35" s="24">
        <v>25033</v>
      </c>
      <c r="F35" s="24">
        <v>30679</v>
      </c>
      <c r="G35" s="24">
        <v>21307</v>
      </c>
      <c r="H35" s="24">
        <v>29346</v>
      </c>
      <c r="I35" s="24">
        <v>75222</v>
      </c>
      <c r="J35" s="24">
        <v>25557</v>
      </c>
      <c r="K35" s="24">
        <v>22882</v>
      </c>
      <c r="L35" s="24">
        <v>12294</v>
      </c>
      <c r="M35" s="39">
        <v>4962</v>
      </c>
      <c r="N35" s="43">
        <v>32443</v>
      </c>
      <c r="O35" s="24">
        <f t="shared" si="0"/>
        <v>328717</v>
      </c>
      <c r="P35" s="27"/>
      <c r="Q35" s="27"/>
      <c r="R35" s="27"/>
      <c r="S35" s="27"/>
      <c r="T35" s="27"/>
      <c r="U35" s="27"/>
      <c r="V35" s="27"/>
      <c r="W35" s="27"/>
    </row>
    <row r="36" spans="1:23" ht="16.5" customHeight="1" x14ac:dyDescent="0.25">
      <c r="A36" s="46"/>
      <c r="B36" s="3" t="s">
        <v>16</v>
      </c>
      <c r="C36" s="25">
        <v>20267</v>
      </c>
      <c r="D36" s="25">
        <v>8948</v>
      </c>
      <c r="E36" s="26">
        <v>13888</v>
      </c>
      <c r="F36" s="26">
        <v>15269</v>
      </c>
      <c r="G36" s="26">
        <v>8046</v>
      </c>
      <c r="H36" s="26">
        <v>26294</v>
      </c>
      <c r="I36" s="26">
        <v>34710</v>
      </c>
      <c r="J36" s="26">
        <v>9719</v>
      </c>
      <c r="K36" s="26">
        <v>23001</v>
      </c>
      <c r="L36" s="26">
        <v>7247</v>
      </c>
      <c r="M36" s="40">
        <v>2912</v>
      </c>
      <c r="N36" s="44">
        <v>18272</v>
      </c>
      <c r="O36" s="26">
        <f t="shared" si="0"/>
        <v>188573</v>
      </c>
      <c r="P36" s="27"/>
      <c r="Q36" s="27"/>
      <c r="R36" s="27"/>
      <c r="S36" s="27"/>
      <c r="T36" s="27"/>
      <c r="U36" s="27"/>
      <c r="V36" s="27"/>
      <c r="W36" s="27"/>
    </row>
    <row r="37" spans="1:23" ht="16.5" customHeight="1" x14ac:dyDescent="0.25">
      <c r="A37" s="45" t="s">
        <v>36</v>
      </c>
      <c r="B37" s="2" t="s">
        <v>15</v>
      </c>
      <c r="C37" s="23">
        <v>105797</v>
      </c>
      <c r="D37" s="23">
        <v>157245</v>
      </c>
      <c r="E37" s="24">
        <v>113717</v>
      </c>
      <c r="F37" s="24">
        <v>122775</v>
      </c>
      <c r="G37" s="24">
        <v>111760</v>
      </c>
      <c r="H37" s="24">
        <v>169667</v>
      </c>
      <c r="I37" s="24">
        <v>123212</v>
      </c>
      <c r="J37" s="24">
        <v>119167</v>
      </c>
      <c r="K37" s="24">
        <v>85839</v>
      </c>
      <c r="L37" s="24">
        <v>191224</v>
      </c>
      <c r="M37" s="39">
        <v>124342</v>
      </c>
      <c r="N37" s="43">
        <v>172980</v>
      </c>
      <c r="O37" s="24">
        <f t="shared" si="0"/>
        <v>1597725</v>
      </c>
      <c r="P37" s="27"/>
      <c r="Q37" s="27"/>
      <c r="R37" s="27"/>
      <c r="S37" s="27"/>
      <c r="T37" s="27"/>
      <c r="U37" s="27"/>
      <c r="V37" s="27"/>
      <c r="W37" s="27"/>
    </row>
    <row r="38" spans="1:23" ht="16.5" customHeight="1" x14ac:dyDescent="0.25">
      <c r="A38" s="46"/>
      <c r="B38" s="3" t="s">
        <v>16</v>
      </c>
      <c r="C38" s="25">
        <v>118195</v>
      </c>
      <c r="D38" s="25">
        <v>172548</v>
      </c>
      <c r="E38" s="26">
        <v>141276</v>
      </c>
      <c r="F38" s="26">
        <v>133788</v>
      </c>
      <c r="G38" s="26">
        <v>144083</v>
      </c>
      <c r="H38" s="26">
        <v>172824</v>
      </c>
      <c r="I38" s="26">
        <v>112408</v>
      </c>
      <c r="J38" s="26">
        <v>101094</v>
      </c>
      <c r="K38" s="26">
        <v>98496</v>
      </c>
      <c r="L38" s="26">
        <v>241100</v>
      </c>
      <c r="M38" s="40">
        <v>83019</v>
      </c>
      <c r="N38" s="44">
        <v>189839</v>
      </c>
      <c r="O38" s="26">
        <f t="shared" si="0"/>
        <v>1708670</v>
      </c>
      <c r="P38" s="27"/>
      <c r="Q38" s="27"/>
      <c r="R38" s="27"/>
      <c r="S38" s="27"/>
      <c r="T38" s="27"/>
      <c r="U38" s="27"/>
      <c r="V38" s="27"/>
      <c r="W38" s="27"/>
    </row>
    <row r="39" spans="1:23" ht="16.5" customHeight="1" x14ac:dyDescent="0.25">
      <c r="A39" s="47" t="s">
        <v>13</v>
      </c>
      <c r="B39" s="2" t="s">
        <v>15</v>
      </c>
      <c r="C39" s="23">
        <v>1493287</v>
      </c>
      <c r="D39" s="23">
        <v>2592945</v>
      </c>
      <c r="E39" s="24">
        <v>2805445</v>
      </c>
      <c r="F39" s="24">
        <v>2605099</v>
      </c>
      <c r="G39" s="24">
        <v>2274966</v>
      </c>
      <c r="H39" s="24">
        <v>2814579</v>
      </c>
      <c r="I39" s="24">
        <v>2610502</v>
      </c>
      <c r="J39" s="24">
        <v>1905710</v>
      </c>
      <c r="K39" s="24">
        <v>2352853</v>
      </c>
      <c r="L39" s="24">
        <v>2754136</v>
      </c>
      <c r="M39" s="39">
        <v>2325318</v>
      </c>
      <c r="N39" s="43">
        <v>2660929</v>
      </c>
      <c r="O39" s="24">
        <f t="shared" si="0"/>
        <v>29195769</v>
      </c>
      <c r="Q39" s="27"/>
      <c r="R39" s="27"/>
      <c r="S39" s="27"/>
      <c r="T39" s="27"/>
      <c r="U39" s="27"/>
      <c r="V39" s="27"/>
      <c r="W39" s="27"/>
    </row>
    <row r="40" spans="1:23" ht="16.5" customHeight="1" x14ac:dyDescent="0.25">
      <c r="A40" s="46"/>
      <c r="B40" s="3" t="s">
        <v>16</v>
      </c>
      <c r="C40" s="25">
        <v>1986483</v>
      </c>
      <c r="D40" s="25">
        <v>3274557</v>
      </c>
      <c r="E40" s="26">
        <v>3970109</v>
      </c>
      <c r="F40" s="26">
        <v>3677023</v>
      </c>
      <c r="G40" s="26">
        <v>3196706</v>
      </c>
      <c r="H40" s="26">
        <v>3917804</v>
      </c>
      <c r="I40" s="26">
        <v>3917353</v>
      </c>
      <c r="J40" s="26">
        <v>2707195</v>
      </c>
      <c r="K40" s="26">
        <v>3494045</v>
      </c>
      <c r="L40" s="26">
        <v>3832355</v>
      </c>
      <c r="M40" s="40">
        <v>3246485</v>
      </c>
      <c r="N40" s="44">
        <v>3861730</v>
      </c>
      <c r="O40" s="26">
        <f t="shared" si="0"/>
        <v>41081845</v>
      </c>
      <c r="P40" s="27"/>
      <c r="Q40" s="27"/>
      <c r="R40" s="27"/>
      <c r="S40" s="27"/>
      <c r="T40" s="27"/>
      <c r="U40" s="27"/>
      <c r="V40" s="27"/>
      <c r="W40" s="27"/>
    </row>
    <row r="41" spans="1:23" x14ac:dyDescent="0.25">
      <c r="P41" s="27"/>
      <c r="Q41" s="27"/>
    </row>
  </sheetData>
  <autoFilter ref="A2:W40" xr:uid="{00000000-0001-0000-0100-000000000000}"/>
  <mergeCells count="20">
    <mergeCell ref="A37:A38"/>
    <mergeCell ref="A39:A40"/>
    <mergeCell ref="A25:A26"/>
    <mergeCell ref="A27:A28"/>
    <mergeCell ref="A29:A30"/>
    <mergeCell ref="A31:A32"/>
    <mergeCell ref="A33:A34"/>
    <mergeCell ref="A35:A36"/>
    <mergeCell ref="A23:A24"/>
    <mergeCell ref="A1:O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</mergeCells>
  <phoneticPr fontId="4"/>
  <pageMargins left="0.7" right="0.7" top="0.75" bottom="0.75" header="0.3" footer="0.3"/>
  <pageSetup paperSize="9" scale="7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Exports2024</vt:lpstr>
      <vt:lpstr>Year-on-year</vt:lpstr>
      <vt:lpstr>Exports2023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¿ q  8ú Æ h èÆ().xlsm</dc:title>
  <dc:creator>R9</dc:creator>
  <cp:lastModifiedBy>R33</cp:lastModifiedBy>
  <cp:lastPrinted>2024-01-13T07:12:09Z</cp:lastPrinted>
  <dcterms:created xsi:type="dcterms:W3CDTF">2022-10-03T05:35:31Z</dcterms:created>
  <dcterms:modified xsi:type="dcterms:W3CDTF">2024-12-27T08:20:48Z</dcterms:modified>
</cp:coreProperties>
</file>