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ke-nas01\share\海外業務部\海外向けHPFact更新データ\Sake Export\"/>
    </mc:Choice>
  </mc:AlternateContent>
  <xr:revisionPtr revIDLastSave="0" documentId="13_ncr:1_{385D8287-2EFA-40D1-A721-5199205E7695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Exports2023" sheetId="2" r:id="rId1"/>
    <sheet name="Year-on-year" sheetId="4" r:id="rId2"/>
    <sheet name="Export2022" sheetId="6" r:id="rId3"/>
    <sheet name="Exports2023 (Sortbyvalue）" sheetId="7" r:id="rId4"/>
    <sheet name="Year-on-year (Sortbyvalue)" sheetId="8" r:id="rId5"/>
  </sheets>
  <definedNames>
    <definedName name="_xlnm._FilterDatabase" localSheetId="0" hidden="1">Exports2023!$A$2:$T$40</definedName>
    <definedName name="_xlnm._FilterDatabase" localSheetId="3" hidden="1">'Exports2023 (Sortbyvalue）'!$B$2:$U$40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7" l="1"/>
  <c r="P39" i="7"/>
  <c r="P38" i="7"/>
  <c r="P37" i="7"/>
  <c r="P36" i="7"/>
  <c r="P35" i="7"/>
  <c r="P20" i="7"/>
  <c r="P19" i="7"/>
  <c r="P22" i="7"/>
  <c r="P21" i="7"/>
  <c r="P34" i="7"/>
  <c r="P33" i="7"/>
  <c r="P32" i="7"/>
  <c r="P31" i="7"/>
  <c r="P26" i="7"/>
  <c r="P25" i="7"/>
  <c r="P24" i="7"/>
  <c r="P23" i="7"/>
  <c r="P30" i="7"/>
  <c r="P29" i="7"/>
  <c r="P28" i="7"/>
  <c r="P27" i="7"/>
  <c r="P18" i="7"/>
  <c r="P17" i="7"/>
  <c r="P16" i="7"/>
  <c r="P15" i="7"/>
  <c r="P14" i="7"/>
  <c r="P13" i="7"/>
  <c r="P10" i="7"/>
  <c r="P9" i="7"/>
  <c r="P12" i="7"/>
  <c r="P11" i="7"/>
  <c r="P8" i="7"/>
  <c r="P7" i="7"/>
  <c r="P4" i="7"/>
  <c r="P3" i="7"/>
  <c r="P6" i="7"/>
  <c r="P5" i="7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" i="4"/>
  <c r="M3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40" i="4"/>
  <c r="J33" i="4"/>
  <c r="J34" i="4"/>
  <c r="J35" i="4"/>
  <c r="J36" i="4"/>
  <c r="J37" i="4"/>
  <c r="J38" i="4"/>
  <c r="J39" i="4"/>
  <c r="J23" i="4"/>
  <c r="J24" i="4"/>
  <c r="J25" i="4"/>
  <c r="J26" i="4"/>
  <c r="J27" i="4"/>
  <c r="J28" i="4"/>
  <c r="J29" i="4"/>
  <c r="J30" i="4"/>
  <c r="J31" i="4"/>
  <c r="J32" i="4"/>
  <c r="J13" i="4"/>
  <c r="J14" i="4"/>
  <c r="J15" i="4"/>
  <c r="J16" i="4"/>
  <c r="J17" i="4"/>
  <c r="J18" i="4"/>
  <c r="J19" i="4"/>
  <c r="J20" i="4"/>
  <c r="J21" i="4"/>
  <c r="J22" i="4"/>
  <c r="J12" i="4"/>
  <c r="J4" i="4"/>
  <c r="J5" i="4"/>
  <c r="J6" i="4"/>
  <c r="J7" i="4"/>
  <c r="J8" i="4"/>
  <c r="J9" i="4"/>
  <c r="J10" i="4"/>
  <c r="J11" i="4"/>
  <c r="J3" i="4"/>
  <c r="I3" i="4"/>
  <c r="I40" i="4"/>
  <c r="I37" i="4"/>
  <c r="I38" i="4"/>
  <c r="I39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13" i="4"/>
  <c r="I14" i="4"/>
  <c r="I15" i="4"/>
  <c r="I16" i="4"/>
  <c r="I17" i="4"/>
  <c r="I18" i="4"/>
  <c r="I19" i="4"/>
  <c r="I20" i="4"/>
  <c r="I21" i="4"/>
  <c r="I22" i="4"/>
  <c r="I4" i="4"/>
  <c r="I5" i="4"/>
  <c r="I6" i="4"/>
  <c r="I7" i="4"/>
  <c r="I8" i="4"/>
  <c r="I9" i="4"/>
  <c r="I10" i="4"/>
  <c r="I11" i="4"/>
  <c r="I12" i="4"/>
  <c r="H3" i="4"/>
  <c r="H11" i="4"/>
  <c r="H12" i="4"/>
  <c r="H22" i="4"/>
  <c r="H32" i="4"/>
  <c r="H36" i="4"/>
  <c r="H38" i="4"/>
  <c r="H39" i="4"/>
  <c r="H40" i="4"/>
  <c r="H23" i="4"/>
  <c r="H24" i="4"/>
  <c r="H25" i="4"/>
  <c r="H26" i="4"/>
  <c r="H27" i="4"/>
  <c r="H28" i="4"/>
  <c r="H29" i="4"/>
  <c r="H30" i="4"/>
  <c r="H31" i="4"/>
  <c r="H33" i="4"/>
  <c r="H34" i="4"/>
  <c r="H35" i="4"/>
  <c r="H37" i="4"/>
  <c r="H5" i="4"/>
  <c r="H6" i="4"/>
  <c r="H7" i="4"/>
  <c r="H8" i="4"/>
  <c r="H9" i="4"/>
  <c r="H10" i="4"/>
  <c r="H13" i="4"/>
  <c r="H14" i="4"/>
  <c r="H15" i="4"/>
  <c r="H16" i="4"/>
  <c r="H17" i="4"/>
  <c r="H18" i="4"/>
  <c r="H19" i="4"/>
  <c r="H20" i="4"/>
  <c r="H21" i="4"/>
  <c r="H4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3" i="4"/>
  <c r="G4" i="4"/>
  <c r="G5" i="4"/>
  <c r="G6" i="4"/>
  <c r="G7" i="4"/>
  <c r="G8" i="4"/>
  <c r="G9" i="4"/>
  <c r="G10" i="4"/>
  <c r="G11" i="4"/>
  <c r="G12" i="4"/>
  <c r="F3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40" i="4"/>
  <c r="E40" i="4"/>
  <c r="C40" i="4"/>
  <c r="D39" i="4"/>
  <c r="E39" i="4"/>
  <c r="C39" i="4"/>
  <c r="D38" i="4"/>
  <c r="E38" i="4"/>
  <c r="C38" i="4"/>
  <c r="D37" i="4"/>
  <c r="E37" i="4"/>
  <c r="C37" i="4"/>
  <c r="D36" i="4"/>
  <c r="E36" i="4"/>
  <c r="C36" i="4"/>
  <c r="D35" i="4"/>
  <c r="E35" i="4"/>
  <c r="C35" i="4"/>
  <c r="D34" i="4"/>
  <c r="E34" i="4"/>
  <c r="C34" i="4"/>
  <c r="D33" i="4"/>
  <c r="E33" i="4"/>
  <c r="C33" i="4"/>
  <c r="D32" i="4"/>
  <c r="E32" i="4"/>
  <c r="C32" i="4"/>
  <c r="D31" i="4"/>
  <c r="E31" i="4"/>
  <c r="C31" i="4"/>
  <c r="D30" i="4"/>
  <c r="E30" i="4"/>
  <c r="C30" i="4"/>
  <c r="D29" i="4"/>
  <c r="E29" i="4"/>
  <c r="C29" i="4"/>
  <c r="D28" i="4"/>
  <c r="E28" i="4"/>
  <c r="C28" i="4"/>
  <c r="D27" i="4"/>
  <c r="E27" i="4"/>
  <c r="C27" i="4"/>
  <c r="D26" i="4"/>
  <c r="E26" i="4"/>
  <c r="C26" i="4"/>
  <c r="D25" i="4"/>
  <c r="E25" i="4"/>
  <c r="C25" i="4"/>
  <c r="D24" i="4"/>
  <c r="E24" i="4"/>
  <c r="C24" i="4"/>
  <c r="D23" i="4"/>
  <c r="E23" i="4"/>
  <c r="C23" i="4"/>
  <c r="D22" i="4"/>
  <c r="E22" i="4"/>
  <c r="C22" i="4"/>
  <c r="D21" i="4"/>
  <c r="E21" i="4"/>
  <c r="D16" i="4"/>
  <c r="E16" i="4"/>
  <c r="C16" i="4"/>
  <c r="C21" i="4"/>
  <c r="D20" i="4"/>
  <c r="E20" i="4"/>
  <c r="C20" i="4"/>
  <c r="D19" i="4"/>
  <c r="E19" i="4"/>
  <c r="C19" i="4"/>
  <c r="D18" i="4"/>
  <c r="E18" i="4"/>
  <c r="C18" i="4"/>
  <c r="D17" i="4"/>
  <c r="E17" i="4"/>
  <c r="C17" i="4"/>
  <c r="D15" i="4"/>
  <c r="E15" i="4"/>
  <c r="C15" i="4"/>
  <c r="D14" i="4"/>
  <c r="E14" i="4"/>
  <c r="C14" i="4"/>
  <c r="D13" i="4"/>
  <c r="E13" i="4"/>
  <c r="C13" i="4"/>
  <c r="D11" i="4"/>
  <c r="E11" i="4"/>
  <c r="C11" i="4"/>
  <c r="D12" i="4"/>
  <c r="E12" i="4"/>
  <c r="C12" i="4"/>
  <c r="D10" i="4"/>
  <c r="E10" i="4"/>
  <c r="C10" i="4"/>
  <c r="D9" i="4"/>
  <c r="E9" i="4"/>
  <c r="C9" i="4"/>
  <c r="D8" i="4"/>
  <c r="E8" i="4"/>
  <c r="C8" i="4"/>
  <c r="D7" i="4"/>
  <c r="E7" i="4"/>
  <c r="C7" i="4"/>
  <c r="D6" i="4"/>
  <c r="E6" i="4"/>
  <c r="C6" i="4"/>
  <c r="D5" i="4"/>
  <c r="E5" i="4"/>
  <c r="C5" i="4"/>
  <c r="D4" i="4"/>
  <c r="E4" i="4"/>
  <c r="O39" i="6"/>
  <c r="O18" i="6"/>
  <c r="O31" i="6"/>
  <c r="O32" i="6"/>
  <c r="O33" i="6"/>
  <c r="O34" i="6"/>
  <c r="O34" i="4" s="1"/>
  <c r="O35" i="6"/>
  <c r="O36" i="6"/>
  <c r="O37" i="6"/>
  <c r="O38" i="6"/>
  <c r="O40" i="6"/>
  <c r="O23" i="6"/>
  <c r="O23" i="4" s="1"/>
  <c r="O24" i="6"/>
  <c r="O24" i="4" s="1"/>
  <c r="O25" i="6"/>
  <c r="O26" i="6"/>
  <c r="O27" i="6"/>
  <c r="O28" i="6"/>
  <c r="O28" i="4" s="1"/>
  <c r="O29" i="6"/>
  <c r="O30" i="6"/>
  <c r="O17" i="6"/>
  <c r="O12" i="6"/>
  <c r="O13" i="6"/>
  <c r="O14" i="6"/>
  <c r="O15" i="6"/>
  <c r="O16" i="6"/>
  <c r="O19" i="6"/>
  <c r="O20" i="6"/>
  <c r="O21" i="6"/>
  <c r="O21" i="4" s="1"/>
  <c r="O22" i="6"/>
  <c r="O4" i="6"/>
  <c r="O5" i="6"/>
  <c r="O6" i="6"/>
  <c r="O7" i="6"/>
  <c r="O8" i="6"/>
  <c r="O9" i="6"/>
  <c r="O10" i="6"/>
  <c r="O11" i="6"/>
  <c r="C4" i="4"/>
  <c r="C3" i="4"/>
  <c r="O3" i="6"/>
  <c r="E3" i="4"/>
  <c r="D3" i="4"/>
  <c r="O11" i="4" l="1"/>
  <c r="O40" i="4"/>
  <c r="O38" i="4"/>
  <c r="O32" i="4"/>
  <c r="O30" i="4"/>
  <c r="O20" i="4"/>
  <c r="O18" i="4"/>
  <c r="O14" i="4"/>
  <c r="O16" i="4"/>
  <c r="O8" i="4"/>
  <c r="O6" i="4"/>
  <c r="O25" i="4"/>
  <c r="O39" i="4"/>
  <c r="O37" i="4"/>
  <c r="O35" i="4"/>
  <c r="O27" i="4"/>
  <c r="O31" i="4"/>
  <c r="O33" i="4"/>
  <c r="O29" i="4"/>
  <c r="O19" i="4"/>
  <c r="O15" i="4"/>
  <c r="O7" i="4"/>
  <c r="O9" i="4"/>
  <c r="O5" i="4"/>
  <c r="O3" i="4"/>
  <c r="O4" i="4"/>
  <c r="O17" i="4"/>
  <c r="O36" i="4"/>
  <c r="O26" i="4"/>
  <c r="O13" i="4"/>
  <c r="O22" i="4"/>
  <c r="O10" i="4"/>
  <c r="O12" i="4"/>
</calcChain>
</file>

<file path=xl/sharedStrings.xml><?xml version="1.0" encoding="utf-8"?>
<sst xmlns="http://schemas.openxmlformats.org/spreadsheetml/2006/main" count="355" uniqueCount="51">
  <si>
    <t xml:space="preserve">November </t>
    <phoneticPr fontId="4"/>
  </si>
  <si>
    <t>December</t>
  </si>
  <si>
    <t>November</t>
    <phoneticPr fontId="4"/>
  </si>
  <si>
    <t>December</t>
    <phoneticPr fontId="4"/>
  </si>
  <si>
    <t>2022-2023 Year-on-year comparison</t>
    <phoneticPr fontId="4"/>
  </si>
  <si>
    <t>January</t>
  </si>
  <si>
    <t>February</t>
  </si>
  <si>
    <t>March</t>
  </si>
  <si>
    <t>April</t>
  </si>
  <si>
    <t>May</t>
  </si>
  <si>
    <t>Jun</t>
  </si>
  <si>
    <t>July</t>
  </si>
  <si>
    <t>August</t>
  </si>
  <si>
    <t>September</t>
  </si>
  <si>
    <t>October</t>
  </si>
  <si>
    <t>Total</t>
  </si>
  <si>
    <t>USA</t>
  </si>
  <si>
    <r>
      <t>Volume</t>
    </r>
    <r>
      <rPr>
        <sz val="8"/>
        <rFont val="MS UI Gothic"/>
        <family val="2"/>
      </rPr>
      <t>（</t>
    </r>
    <r>
      <rPr>
        <sz val="8"/>
        <rFont val="Arial"/>
        <family val="2"/>
      </rPr>
      <t>KL</t>
    </r>
    <r>
      <rPr>
        <sz val="8"/>
        <rFont val="MS UI Gothic"/>
        <family val="2"/>
      </rPr>
      <t>）</t>
    </r>
  </si>
  <si>
    <r>
      <t>Value</t>
    </r>
    <r>
      <rPr>
        <sz val="5"/>
        <rFont val="MS UI Gothic"/>
        <family val="2"/>
      </rPr>
      <t>（</t>
    </r>
    <r>
      <rPr>
        <sz val="5"/>
        <rFont val="Arial"/>
        <family val="2"/>
      </rPr>
      <t>Million Yen</t>
    </r>
    <r>
      <rPr>
        <sz val="5"/>
        <rFont val="MS UI Gothic"/>
        <family val="2"/>
      </rPr>
      <t>）</t>
    </r>
  </si>
  <si>
    <t>CHINA</t>
  </si>
  <si>
    <t>HONG KONG</t>
  </si>
  <si>
    <t>TAIWAN</t>
  </si>
  <si>
    <t>KOREA</t>
  </si>
  <si>
    <t>SINGAPORE</t>
  </si>
  <si>
    <t>CANADA</t>
  </si>
  <si>
    <t>AUSTRALIA</t>
  </si>
  <si>
    <t>THAILAND</t>
  </si>
  <si>
    <t>GERMANY</t>
  </si>
  <si>
    <t>VIETNAM</t>
  </si>
  <si>
    <t>MALAYSIA</t>
  </si>
  <si>
    <t>Netherlands</t>
  </si>
  <si>
    <t>ITALY</t>
  </si>
  <si>
    <t>FRANCE</t>
  </si>
  <si>
    <t>UK</t>
  </si>
  <si>
    <t>BRAZIL</t>
  </si>
  <si>
    <t>Trend of Sake Exports 2023 (Volume/Value)</t>
    <phoneticPr fontId="4"/>
  </si>
  <si>
    <t>Volume</t>
  </si>
  <si>
    <t>Value</t>
  </si>
  <si>
    <t>Others</t>
    <phoneticPr fontId="4"/>
  </si>
  <si>
    <t>Trend of Sake Exports 2022(Volume/Value)</t>
  </si>
  <si>
    <t>May</t>
    <phoneticPr fontId="4"/>
  </si>
  <si>
    <t>Jun</t>
    <phoneticPr fontId="4"/>
  </si>
  <si>
    <t>July</t>
    <phoneticPr fontId="4"/>
  </si>
  <si>
    <t>August</t>
    <phoneticPr fontId="4"/>
  </si>
  <si>
    <t>November</t>
  </si>
  <si>
    <t>GERMANY</t>
    <phoneticPr fontId="4"/>
  </si>
  <si>
    <t>Octorber</t>
    <phoneticPr fontId="4"/>
  </si>
  <si>
    <t>Jan-Dec</t>
    <phoneticPr fontId="4"/>
  </si>
  <si>
    <r>
      <t>Volume</t>
    </r>
    <r>
      <rPr>
        <sz val="10"/>
        <rFont val="MS UI Gothic"/>
        <family val="2"/>
      </rPr>
      <t>（</t>
    </r>
    <r>
      <rPr>
        <sz val="10"/>
        <rFont val="Arial"/>
        <family val="2"/>
      </rPr>
      <t>KL</t>
    </r>
    <r>
      <rPr>
        <sz val="10"/>
        <rFont val="MS UI Gothic"/>
        <family val="2"/>
      </rPr>
      <t>）</t>
    </r>
  </si>
  <si>
    <r>
      <t>Value</t>
    </r>
    <r>
      <rPr>
        <sz val="10"/>
        <rFont val="MS UI Gothic"/>
        <family val="2"/>
      </rPr>
      <t>（</t>
    </r>
    <r>
      <rPr>
        <sz val="10"/>
        <rFont val="Arial"/>
        <family val="2"/>
      </rPr>
      <t>Million Yen</t>
    </r>
    <r>
      <rPr>
        <sz val="10"/>
        <rFont val="MS UI Gothic"/>
        <family val="2"/>
      </rPr>
      <t>）</t>
    </r>
  </si>
  <si>
    <r>
      <t>Value</t>
    </r>
    <r>
      <rPr>
        <sz val="6"/>
        <rFont val="MS UI Gothic"/>
        <family val="2"/>
      </rPr>
      <t>（</t>
    </r>
    <r>
      <rPr>
        <sz val="6"/>
        <rFont val="Arial"/>
        <family val="2"/>
      </rPr>
      <t>Million Yen</t>
    </r>
    <r>
      <rPr>
        <sz val="6"/>
        <rFont val="MS UI Gothic"/>
        <family val="2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</si>
</sst>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,"/>
    <numFmt numFmtId="177" formatCode="0.0%"/>
  </numFmts>
  <fonts count="20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8"/>
      <name val="MS UI Gothic"/>
      <family val="2"/>
    </font>
    <font>
      <sz val="5"/>
      <name val="MS UI Gothic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.5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.5"/>
      <color rgb="FF000000"/>
      <name val="Arial"/>
      <family val="2"/>
    </font>
    <font>
      <sz val="5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0"/>
      <name val="MS UI Gothic"/>
      <family val="2"/>
    </font>
    <font>
      <sz val="6"/>
      <name val="Arial"/>
      <family val="2"/>
    </font>
    <font>
      <sz val="6"/>
      <name val="MS UI Gothic"/>
      <family val="2"/>
    </font>
    <font>
      <sz val="10"/>
      <color rgb="FF000000"/>
      <name val="Times New Roman"/>
      <charset val="204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6"/>
      </patternFill>
    </fill>
    <fill>
      <patternFill patternType="solid">
        <f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7">
    <xf numFmtId="0" fontId="0" fillId="0" borderId="0"/>
    <xf numFmtId="0" fontId="5" fillId="0" borderId="0"/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25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2" borderId="10" xfId="0" applyFont="1" applyFill="1" applyBorder="1" applyAlignment="1">
      <alignment horizontal="left" vertical="top" wrapText="1"/>
    </xf>
    <xf numFmtId="176" fontId="8" fillId="4" borderId="10" xfId="1" applyNumberFormat="1" applyFont="1" applyFill="1" applyBorder="1" applyAlignment="1">
      <alignment vertical="center"/>
    </xf>
    <xf numFmtId="176" fontId="11" fillId="4" borderId="10" xfId="0" applyNumberFormat="1" applyFont="1" applyFill="1" applyBorder="1" applyAlignment="1">
      <alignment horizontal="right" vertical="top"/>
    </xf>
    <xf numFmtId="0" fontId="12" fillId="5" borderId="10" xfId="0" applyFont="1" applyFill="1" applyBorder="1" applyAlignment="1">
      <alignment horizontal="left" vertical="top" wrapText="1"/>
    </xf>
    <xf numFmtId="176" fontId="8" fillId="5" borderId="10" xfId="1" applyNumberFormat="1" applyFont="1" applyFill="1" applyBorder="1" applyAlignment="1">
      <alignment vertical="center"/>
    </xf>
    <xf numFmtId="176" fontId="11" fillId="5" borderId="10" xfId="0" applyNumberFormat="1" applyFont="1" applyFill="1" applyBorder="1" applyAlignment="1">
      <alignment horizontal="right" vertical="top"/>
    </xf>
    <xf numFmtId="176" fontId="8" fillId="4" borderId="10" xfId="1" applyNumberFormat="1" applyFont="1" applyFill="1" applyBorder="1" applyAlignment="1">
      <alignment horizontal="right" vertical="center"/>
    </xf>
    <xf numFmtId="176" fontId="8" fillId="5" borderId="10" xfId="1" applyNumberFormat="1" applyFont="1" applyFill="1" applyBorder="1" applyAlignment="1">
      <alignment horizontal="right" vertical="center"/>
    </xf>
    <xf numFmtId="9" fontId="7" fillId="0" borderId="0" xfId="2" applyFont="1" applyAlignment="1">
      <alignment horizontal="left" vertical="top"/>
    </xf>
    <xf numFmtId="0" fontId="13" fillId="0" borderId="12" xfId="0" applyFont="1" applyBorder="1" applyAlignment="1">
      <alignment horizontal="righ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 wrapText="1"/>
    </xf>
    <xf numFmtId="0" fontId="9" fillId="3" borderId="19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3" borderId="22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13" fillId="0" borderId="16" xfId="0" applyFont="1" applyBorder="1" applyAlignment="1">
      <alignment horizontal="right" vertical="top" wrapText="1"/>
    </xf>
    <xf numFmtId="0" fontId="9" fillId="3" borderId="27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top" wrapText="1" indent="2"/>
    </xf>
    <xf numFmtId="0" fontId="9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 indent="1"/>
    </xf>
    <xf numFmtId="176" fontId="11" fillId="2" borderId="10" xfId="0" applyNumberFormat="1" applyFont="1" applyFill="1" applyBorder="1" applyAlignment="1">
      <alignment horizontal="right" vertical="top" shrinkToFit="1"/>
    </xf>
    <xf numFmtId="176" fontId="11" fillId="2" borderId="10" xfId="0" applyNumberFormat="1" applyFont="1" applyFill="1" applyBorder="1" applyAlignment="1">
      <alignment vertical="top" shrinkToFit="1"/>
    </xf>
    <xf numFmtId="176" fontId="11" fillId="5" borderId="10" xfId="0" applyNumberFormat="1" applyFont="1" applyFill="1" applyBorder="1" applyAlignment="1">
      <alignment horizontal="right" vertical="top" shrinkToFit="1"/>
    </xf>
    <xf numFmtId="176" fontId="11" fillId="5" borderId="10" xfId="0" applyNumberFormat="1" applyFont="1" applyFill="1" applyBorder="1" applyAlignment="1">
      <alignment vertical="top" shrinkToFit="1"/>
    </xf>
    <xf numFmtId="176" fontId="11" fillId="2" borderId="10" xfId="0" applyNumberFormat="1" applyFont="1" applyFill="1" applyBorder="1" applyAlignment="1">
      <alignment vertical="top" wrapText="1" shrinkToFit="1"/>
    </xf>
    <xf numFmtId="176" fontId="11" fillId="5" borderId="10" xfId="0" applyNumberFormat="1" applyFont="1" applyFill="1" applyBorder="1" applyAlignment="1">
      <alignment vertical="top" wrapText="1" shrinkToFit="1"/>
    </xf>
    <xf numFmtId="176" fontId="0" fillId="0" borderId="0" xfId="0" applyNumberFormat="1" applyAlignment="1">
      <alignment horizontal="left" vertical="top"/>
    </xf>
    <xf numFmtId="176" fontId="7" fillId="0" borderId="0" xfId="0" applyNumberFormat="1" applyFont="1" applyAlignment="1">
      <alignment horizontal="left" vertical="top"/>
    </xf>
    <xf numFmtId="176" fontId="7" fillId="0" borderId="32" xfId="0" applyNumberFormat="1" applyFont="1" applyBorder="1" applyAlignment="1">
      <alignment horizontal="left" vertical="top"/>
    </xf>
    <xf numFmtId="177" fontId="7" fillId="0" borderId="0" xfId="2" applyNumberFormat="1" applyFont="1" applyAlignment="1">
      <alignment horizontal="left" vertical="top"/>
    </xf>
    <xf numFmtId="177" fontId="9" fillId="2" borderId="13" xfId="0" applyNumberFormat="1" applyFont="1" applyFill="1" applyBorder="1" applyAlignment="1">
      <alignment horizontal="right" vertical="top" shrinkToFit="1"/>
    </xf>
    <xf numFmtId="177" fontId="9" fillId="2" borderId="17" xfId="0" applyNumberFormat="1" applyFont="1" applyFill="1" applyBorder="1" applyAlignment="1">
      <alignment horizontal="right" vertical="top" shrinkToFit="1"/>
    </xf>
    <xf numFmtId="177" fontId="9" fillId="3" borderId="13" xfId="0" applyNumberFormat="1" applyFont="1" applyFill="1" applyBorder="1" applyAlignment="1">
      <alignment horizontal="right" vertical="top" shrinkToFit="1"/>
    </xf>
    <xf numFmtId="177" fontId="9" fillId="3" borderId="18" xfId="0" applyNumberFormat="1" applyFont="1" applyFill="1" applyBorder="1" applyAlignment="1">
      <alignment vertical="top" shrinkToFit="1"/>
    </xf>
    <xf numFmtId="177" fontId="9" fillId="3" borderId="6" xfId="0" applyNumberFormat="1" applyFont="1" applyFill="1" applyBorder="1" applyAlignment="1">
      <alignment vertical="top" shrinkToFit="1"/>
    </xf>
    <xf numFmtId="177" fontId="9" fillId="2" borderId="18" xfId="0" applyNumberFormat="1" applyFont="1" applyFill="1" applyBorder="1" applyAlignment="1">
      <alignment horizontal="right" vertical="top" shrinkToFit="1"/>
    </xf>
    <xf numFmtId="177" fontId="9" fillId="2" borderId="6" xfId="0" applyNumberFormat="1" applyFont="1" applyFill="1" applyBorder="1" applyAlignment="1">
      <alignment vertical="top" shrinkToFit="1"/>
    </xf>
    <xf numFmtId="177" fontId="9" fillId="3" borderId="14" xfId="0" applyNumberFormat="1" applyFont="1" applyFill="1" applyBorder="1" applyAlignment="1">
      <alignment horizontal="right" vertical="top" shrinkToFit="1"/>
    </xf>
    <xf numFmtId="177" fontId="9" fillId="3" borderId="27" xfId="0" applyNumberFormat="1" applyFont="1" applyFill="1" applyBorder="1" applyAlignment="1">
      <alignment vertical="top" shrinkToFit="1"/>
    </xf>
    <xf numFmtId="177" fontId="9" fillId="3" borderId="9" xfId="0" applyNumberFormat="1" applyFont="1" applyFill="1" applyBorder="1" applyAlignment="1">
      <alignment vertical="top" shrinkToFit="1"/>
    </xf>
    <xf numFmtId="177" fontId="9" fillId="2" borderId="15" xfId="0" applyNumberFormat="1" applyFont="1" applyFill="1" applyBorder="1" applyAlignment="1">
      <alignment horizontal="right" vertical="top" shrinkToFit="1"/>
    </xf>
    <xf numFmtId="177" fontId="9" fillId="2" borderId="4" xfId="0" applyNumberFormat="1" applyFont="1" applyFill="1" applyBorder="1" applyAlignment="1">
      <alignment vertical="top" shrinkToFit="1"/>
    </xf>
    <xf numFmtId="177" fontId="9" fillId="3" borderId="28" xfId="0" applyNumberFormat="1" applyFont="1" applyFill="1" applyBorder="1" applyAlignment="1">
      <alignment horizontal="right" vertical="top" shrinkToFit="1"/>
    </xf>
    <xf numFmtId="177" fontId="9" fillId="3" borderId="29" xfId="0" applyNumberFormat="1" applyFont="1" applyFill="1" applyBorder="1" applyAlignment="1">
      <alignment vertical="top" shrinkToFit="1"/>
    </xf>
    <xf numFmtId="177" fontId="9" fillId="3" borderId="23" xfId="0" applyNumberFormat="1" applyFont="1" applyFill="1" applyBorder="1" applyAlignment="1">
      <alignment horizontal="right" vertical="top" shrinkToFit="1"/>
    </xf>
    <xf numFmtId="177" fontId="9" fillId="3" borderId="22" xfId="0" applyNumberFormat="1" applyFont="1" applyFill="1" applyBorder="1" applyAlignment="1">
      <alignment vertical="top" shrinkToFit="1"/>
    </xf>
    <xf numFmtId="177" fontId="9" fillId="3" borderId="24" xfId="0" applyNumberFormat="1" applyFont="1" applyFill="1" applyBorder="1" applyAlignment="1">
      <alignment vertical="top" shrinkToFit="1"/>
    </xf>
    <xf numFmtId="0" fontId="13" fillId="0" borderId="2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2" borderId="10" xfId="0" applyFont="1" applyFill="1" applyBorder="1" applyAlignment="1">
      <alignment horizontal="left" vertical="top" wrapText="1"/>
    </xf>
    <xf numFmtId="176" fontId="7" fillId="2" borderId="10" xfId="0" applyNumberFormat="1" applyFont="1" applyFill="1" applyBorder="1" applyAlignment="1">
      <alignment horizontal="right" vertical="top" shrinkToFit="1"/>
    </xf>
    <xf numFmtId="176" fontId="7" fillId="2" borderId="10" xfId="0" applyNumberFormat="1" applyFont="1" applyFill="1" applyBorder="1" applyAlignment="1">
      <alignment vertical="top" shrinkToFit="1"/>
    </xf>
    <xf numFmtId="176" fontId="7" fillId="2" borderId="33" xfId="0" applyNumberFormat="1" applyFont="1" applyFill="1" applyBorder="1" applyAlignment="1">
      <alignment vertical="top" shrinkToFit="1"/>
    </xf>
    <xf numFmtId="176" fontId="7" fillId="2" borderId="12" xfId="0" applyNumberFormat="1" applyFont="1" applyFill="1" applyBorder="1" applyAlignment="1">
      <alignment vertical="top" shrinkToFit="1"/>
    </xf>
    <xf numFmtId="0" fontId="13" fillId="5" borderId="10" xfId="0" applyFont="1" applyFill="1" applyBorder="1" applyAlignment="1">
      <alignment horizontal="left" vertical="top" wrapText="1"/>
    </xf>
    <xf numFmtId="176" fontId="7" fillId="5" borderId="10" xfId="0" applyNumberFormat="1" applyFont="1" applyFill="1" applyBorder="1" applyAlignment="1">
      <alignment horizontal="right" vertical="top" shrinkToFit="1"/>
    </xf>
    <xf numFmtId="176" fontId="7" fillId="5" borderId="10" xfId="0" applyNumberFormat="1" applyFont="1" applyFill="1" applyBorder="1" applyAlignment="1">
      <alignment vertical="top" shrinkToFit="1"/>
    </xf>
    <xf numFmtId="176" fontId="7" fillId="5" borderId="33" xfId="0" applyNumberFormat="1" applyFont="1" applyFill="1" applyBorder="1" applyAlignment="1">
      <alignment vertical="top" shrinkToFit="1"/>
    </xf>
    <xf numFmtId="176" fontId="7" fillId="5" borderId="12" xfId="0" applyNumberFormat="1" applyFont="1" applyFill="1" applyBorder="1" applyAlignment="1">
      <alignment vertical="top" shrinkToFit="1"/>
    </xf>
    <xf numFmtId="176" fontId="7" fillId="5" borderId="17" xfId="0" applyNumberFormat="1" applyFont="1" applyFill="1" applyBorder="1" applyAlignment="1">
      <alignment vertical="top" shrinkToFit="1"/>
    </xf>
    <xf numFmtId="176" fontId="13" fillId="2" borderId="10" xfId="0" applyNumberFormat="1" applyFont="1" applyFill="1" applyBorder="1" applyAlignment="1">
      <alignment vertical="top" shrinkToFit="1"/>
    </xf>
    <xf numFmtId="176" fontId="7" fillId="5" borderId="16" xfId="0" applyNumberFormat="1" applyFont="1" applyFill="1" applyBorder="1" applyAlignment="1">
      <alignment vertical="top" shrinkToFit="1"/>
    </xf>
    <xf numFmtId="176" fontId="13" fillId="5" borderId="10" xfId="0" applyNumberFormat="1" applyFont="1" applyFill="1" applyBorder="1" applyAlignment="1">
      <alignment vertical="top" shrinkToFit="1"/>
    </xf>
    <xf numFmtId="176" fontId="7" fillId="2" borderId="27" xfId="0" applyNumberFormat="1" applyFont="1" applyFill="1" applyBorder="1" applyAlignment="1">
      <alignment vertical="top" shrinkToFit="1"/>
    </xf>
    <xf numFmtId="176" fontId="7" fillId="2" borderId="16" xfId="0" applyNumberFormat="1" applyFont="1" applyFill="1" applyBorder="1" applyAlignment="1">
      <alignment vertical="top" shrinkToFit="1"/>
    </xf>
    <xf numFmtId="0" fontId="16" fillId="5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177" fontId="9" fillId="2" borderId="10" xfId="0" applyNumberFormat="1" applyFont="1" applyFill="1" applyBorder="1" applyAlignment="1">
      <alignment horizontal="right" vertical="top" shrinkToFit="1"/>
    </xf>
    <xf numFmtId="177" fontId="9" fillId="2" borderId="33" xfId="0" applyNumberFormat="1" applyFont="1" applyFill="1" applyBorder="1" applyAlignment="1">
      <alignment vertical="top" shrinkToFit="1"/>
    </xf>
    <xf numFmtId="0" fontId="9" fillId="3" borderId="10" xfId="0" applyFont="1" applyFill="1" applyBorder="1" applyAlignment="1">
      <alignment horizontal="left" vertical="top" wrapText="1"/>
    </xf>
    <xf numFmtId="177" fontId="9" fillId="3" borderId="10" xfId="0" applyNumberFormat="1" applyFont="1" applyFill="1" applyBorder="1" applyAlignment="1">
      <alignment horizontal="right" vertical="top" shrinkToFit="1"/>
    </xf>
    <xf numFmtId="177" fontId="9" fillId="3" borderId="10" xfId="0" applyNumberFormat="1" applyFont="1" applyFill="1" applyBorder="1" applyAlignment="1">
      <alignment vertical="top" shrinkToFit="1"/>
    </xf>
    <xf numFmtId="177" fontId="9" fillId="3" borderId="33" xfId="0" applyNumberFormat="1" applyFont="1" applyFill="1" applyBorder="1" applyAlignment="1">
      <alignment vertical="top" shrinkToFit="1"/>
    </xf>
    <xf numFmtId="0" fontId="13" fillId="2" borderId="27" xfId="0" applyFont="1" applyFill="1" applyBorder="1" applyAlignment="1">
      <alignment horizontal="left" vertical="top" wrapText="1"/>
    </xf>
    <xf numFmtId="176" fontId="7" fillId="2" borderId="27" xfId="0" applyNumberFormat="1" applyFont="1" applyFill="1" applyBorder="1" applyAlignment="1">
      <alignment horizontal="right" vertical="top" shrinkToFit="1"/>
    </xf>
    <xf numFmtId="176" fontId="7" fillId="2" borderId="38" xfId="0" applyNumberFormat="1" applyFont="1" applyFill="1" applyBorder="1" applyAlignment="1">
      <alignment vertical="top" shrinkToFit="1"/>
    </xf>
    <xf numFmtId="176" fontId="7" fillId="2" borderId="28" xfId="0" applyNumberFormat="1" applyFont="1" applyFill="1" applyBorder="1" applyAlignment="1">
      <alignment vertical="top" shrinkToFit="1"/>
    </xf>
    <xf numFmtId="0" fontId="16" fillId="5" borderId="39" xfId="0" applyFont="1" applyFill="1" applyBorder="1" applyAlignment="1">
      <alignment horizontal="left" vertical="top" wrapText="1"/>
    </xf>
    <xf numFmtId="176" fontId="7" fillId="5" borderId="39" xfId="0" applyNumberFormat="1" applyFont="1" applyFill="1" applyBorder="1" applyAlignment="1">
      <alignment horizontal="right" vertical="top" shrinkToFit="1"/>
    </xf>
    <xf numFmtId="176" fontId="7" fillId="5" borderId="39" xfId="0" applyNumberFormat="1" applyFont="1" applyFill="1" applyBorder="1" applyAlignment="1">
      <alignment vertical="top" shrinkToFit="1"/>
    </xf>
    <xf numFmtId="176" fontId="7" fillId="5" borderId="40" xfId="0" applyNumberFormat="1" applyFont="1" applyFill="1" applyBorder="1" applyAlignment="1">
      <alignment vertical="top" shrinkToFit="1"/>
    </xf>
    <xf numFmtId="176" fontId="7" fillId="5" borderId="41" xfId="0" applyNumberFormat="1" applyFont="1" applyFill="1" applyBorder="1" applyAlignment="1">
      <alignment vertical="top" shrinkToFit="1"/>
    </xf>
    <xf numFmtId="0" fontId="8" fillId="0" borderId="34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38" fontId="7" fillId="0" borderId="0" xfId="6" applyFont="1" applyAlignment="1">
      <alignment horizontal="left" vertical="top"/>
    </xf>
    <xf numFmtId="38" fontId="19" fillId="0" borderId="0" xfId="6" applyFont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 indent="1"/>
    </xf>
    <xf numFmtId="0" fontId="8" fillId="0" borderId="7" xfId="0" applyFont="1" applyBorder="1" applyAlignment="1">
      <alignment horizontal="left" vertical="top" wrapText="1" indent="1"/>
    </xf>
    <xf numFmtId="0" fontId="8" fillId="0" borderId="30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 indent="2"/>
    </xf>
    <xf numFmtId="0" fontId="13" fillId="0" borderId="2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top" wrapText="1" indent="1"/>
    </xf>
    <xf numFmtId="0" fontId="13" fillId="0" borderId="35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7">
    <cellStyle name="パーセント" xfId="2" builtinId="5"/>
    <cellStyle name="パーセント 2" xfId="4" xr:uid="{FCC0D2C4-EB8F-4EA9-94F8-CCF2097848B4}"/>
    <cellStyle name="桁区切り" xfId="6" builtinId="6"/>
    <cellStyle name="標準" xfId="0" builtinId="0"/>
    <cellStyle name="標準 2" xfId="5" xr:uid="{29E6AAA0-1B00-4FC5-AC42-B64A7F33C4F6}"/>
    <cellStyle name="標準 3" xfId="3" xr:uid="{94A63516-1098-4B80-816B-21021534B9BF}"/>
    <cellStyle name="標準_Book1" xfId="1" xr:uid="{245CBCE2-307C-4A26-894B-F59AE0EE3D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1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8.77734375" defaultRowHeight="13.2" x14ac:dyDescent="0.25"/>
  <cols>
    <col min="1" max="1" width="14.77734375" style="1" customWidth="1"/>
    <col min="2" max="2" width="12.77734375" style="1" customWidth="1"/>
    <col min="3" max="15" width="10.77734375" style="1" customWidth="1"/>
    <col min="16" max="16384" width="8.77734375" style="1"/>
  </cols>
  <sheetData>
    <row r="1" spans="1:20" x14ac:dyDescent="0.25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0" ht="29.1" customHeight="1" x14ac:dyDescent="0.25">
      <c r="A2" s="20"/>
      <c r="B2" s="11"/>
      <c r="C2" s="18" t="s">
        <v>5</v>
      </c>
      <c r="D2" s="58" t="s">
        <v>6</v>
      </c>
      <c r="E2" s="59" t="s">
        <v>7</v>
      </c>
      <c r="F2" s="60" t="s">
        <v>8</v>
      </c>
      <c r="G2" s="60" t="s">
        <v>40</v>
      </c>
      <c r="H2" s="61" t="s">
        <v>41</v>
      </c>
      <c r="I2" s="61" t="s">
        <v>42</v>
      </c>
      <c r="J2" s="61" t="s">
        <v>43</v>
      </c>
      <c r="K2" s="61" t="s">
        <v>13</v>
      </c>
      <c r="L2" s="61" t="s">
        <v>14</v>
      </c>
      <c r="M2" s="61" t="s">
        <v>44</v>
      </c>
      <c r="N2" s="61" t="s">
        <v>1</v>
      </c>
      <c r="O2" s="62" t="s">
        <v>15</v>
      </c>
    </row>
    <row r="3" spans="1:20" ht="16.5" customHeight="1" x14ac:dyDescent="0.25">
      <c r="A3" s="102" t="s">
        <v>16</v>
      </c>
      <c r="B3" s="63" t="s">
        <v>48</v>
      </c>
      <c r="C3" s="64">
        <v>295148</v>
      </c>
      <c r="D3" s="64">
        <v>464659</v>
      </c>
      <c r="E3" s="65">
        <v>592218</v>
      </c>
      <c r="F3" s="65">
        <v>550711</v>
      </c>
      <c r="G3" s="65">
        <v>468175</v>
      </c>
      <c r="H3" s="65">
        <v>658910</v>
      </c>
      <c r="I3" s="65">
        <v>719177</v>
      </c>
      <c r="J3" s="65">
        <v>380637</v>
      </c>
      <c r="K3" s="65">
        <v>596230</v>
      </c>
      <c r="L3" s="65">
        <v>639946</v>
      </c>
      <c r="M3" s="66">
        <v>418182</v>
      </c>
      <c r="N3" s="67">
        <v>718244</v>
      </c>
      <c r="O3" s="65">
        <f t="shared" ref="O3:O40" si="0">SUM(C3:N3)</f>
        <v>6502237</v>
      </c>
      <c r="P3" s="38"/>
      <c r="Q3" s="38"/>
      <c r="R3" s="38"/>
      <c r="S3" s="38"/>
      <c r="T3" s="38"/>
    </row>
    <row r="4" spans="1:20" ht="16.5" customHeight="1" x14ac:dyDescent="0.25">
      <c r="A4" s="100"/>
      <c r="B4" s="68" t="s">
        <v>49</v>
      </c>
      <c r="C4" s="69">
        <v>436233</v>
      </c>
      <c r="D4" s="69">
        <v>579662</v>
      </c>
      <c r="E4" s="70">
        <v>789963</v>
      </c>
      <c r="F4" s="70">
        <v>764790</v>
      </c>
      <c r="G4" s="70">
        <v>640708</v>
      </c>
      <c r="H4" s="70">
        <v>916477</v>
      </c>
      <c r="I4" s="70">
        <v>984311</v>
      </c>
      <c r="J4" s="70">
        <v>567588</v>
      </c>
      <c r="K4" s="70">
        <v>836828</v>
      </c>
      <c r="L4" s="70">
        <v>925886</v>
      </c>
      <c r="M4" s="71">
        <v>634234</v>
      </c>
      <c r="N4" s="72">
        <v>1013966</v>
      </c>
      <c r="O4" s="70">
        <f t="shared" si="0"/>
        <v>9090646</v>
      </c>
      <c r="P4" s="38"/>
      <c r="Q4" s="38"/>
      <c r="R4" s="38"/>
      <c r="S4" s="38"/>
      <c r="T4" s="38"/>
    </row>
    <row r="5" spans="1:20" ht="16.5" customHeight="1" x14ac:dyDescent="0.25">
      <c r="A5" s="100" t="s">
        <v>19</v>
      </c>
      <c r="B5" s="63" t="s">
        <v>48</v>
      </c>
      <c r="C5" s="64">
        <v>134384</v>
      </c>
      <c r="D5" s="64">
        <v>536008</v>
      </c>
      <c r="E5" s="65">
        <v>666589</v>
      </c>
      <c r="F5" s="65">
        <v>689781</v>
      </c>
      <c r="G5" s="65">
        <v>635504</v>
      </c>
      <c r="H5" s="65">
        <v>566706</v>
      </c>
      <c r="I5" s="65">
        <v>621840</v>
      </c>
      <c r="J5" s="65">
        <v>411847</v>
      </c>
      <c r="K5" s="65">
        <v>369030</v>
      </c>
      <c r="L5" s="65">
        <v>430133</v>
      </c>
      <c r="M5" s="66">
        <v>383069</v>
      </c>
      <c r="N5" s="67">
        <v>348956</v>
      </c>
      <c r="O5" s="65">
        <f t="shared" si="0"/>
        <v>5793847</v>
      </c>
      <c r="P5" s="40"/>
      <c r="Q5" s="38"/>
      <c r="R5" s="38"/>
      <c r="S5" s="38"/>
      <c r="T5" s="38"/>
    </row>
    <row r="6" spans="1:20" ht="16.5" customHeight="1" x14ac:dyDescent="0.25">
      <c r="A6" s="100"/>
      <c r="B6" s="68" t="s">
        <v>49</v>
      </c>
      <c r="C6" s="69">
        <v>412593</v>
      </c>
      <c r="D6" s="69">
        <v>929959</v>
      </c>
      <c r="E6" s="70">
        <v>1321815</v>
      </c>
      <c r="F6" s="70">
        <v>1260114</v>
      </c>
      <c r="G6" s="73">
        <v>1197089</v>
      </c>
      <c r="H6" s="70">
        <v>1107269</v>
      </c>
      <c r="I6" s="70">
        <v>1256659</v>
      </c>
      <c r="J6" s="70">
        <v>828920</v>
      </c>
      <c r="K6" s="70">
        <v>1150307</v>
      </c>
      <c r="L6" s="70">
        <v>1041731</v>
      </c>
      <c r="M6" s="71">
        <v>1032406</v>
      </c>
      <c r="N6" s="72">
        <v>926568</v>
      </c>
      <c r="O6" s="70">
        <f t="shared" si="0"/>
        <v>12465430</v>
      </c>
      <c r="P6" s="38"/>
      <c r="Q6" s="38"/>
      <c r="R6" s="38"/>
      <c r="S6" s="38"/>
      <c r="T6" s="38"/>
    </row>
    <row r="7" spans="1:20" ht="16.5" customHeight="1" x14ac:dyDescent="0.25">
      <c r="A7" s="100" t="s">
        <v>20</v>
      </c>
      <c r="B7" s="63" t="s">
        <v>48</v>
      </c>
      <c r="C7" s="64">
        <v>156740</v>
      </c>
      <c r="D7" s="64">
        <v>215440</v>
      </c>
      <c r="E7" s="65">
        <v>242641</v>
      </c>
      <c r="F7" s="65">
        <v>224954</v>
      </c>
      <c r="G7" s="74">
        <v>170080</v>
      </c>
      <c r="H7" s="65">
        <v>239785</v>
      </c>
      <c r="I7" s="65">
        <v>205568</v>
      </c>
      <c r="J7" s="65">
        <v>152300</v>
      </c>
      <c r="K7" s="65">
        <v>173420</v>
      </c>
      <c r="L7" s="65">
        <v>173127</v>
      </c>
      <c r="M7" s="66">
        <v>193948</v>
      </c>
      <c r="N7" s="67">
        <v>179942</v>
      </c>
      <c r="O7" s="65">
        <f t="shared" si="0"/>
        <v>2327945</v>
      </c>
      <c r="P7" s="38"/>
      <c r="Q7" s="38"/>
      <c r="R7" s="38"/>
      <c r="S7" s="38"/>
      <c r="T7" s="38"/>
    </row>
    <row r="8" spans="1:20" ht="16.5" customHeight="1" x14ac:dyDescent="0.25">
      <c r="A8" s="100"/>
      <c r="B8" s="68" t="s">
        <v>49</v>
      </c>
      <c r="C8" s="69">
        <v>340533</v>
      </c>
      <c r="D8" s="69">
        <v>515281</v>
      </c>
      <c r="E8" s="70">
        <v>571215</v>
      </c>
      <c r="F8" s="75">
        <v>557416</v>
      </c>
      <c r="G8" s="76">
        <v>415334</v>
      </c>
      <c r="H8" s="70">
        <v>617357</v>
      </c>
      <c r="I8" s="70">
        <v>638278</v>
      </c>
      <c r="J8" s="70">
        <v>498763</v>
      </c>
      <c r="K8" s="70">
        <v>417990</v>
      </c>
      <c r="L8" s="70">
        <v>478797</v>
      </c>
      <c r="M8" s="71">
        <v>456475</v>
      </c>
      <c r="N8" s="72">
        <v>516360</v>
      </c>
      <c r="O8" s="70">
        <f t="shared" si="0"/>
        <v>6023799</v>
      </c>
      <c r="P8" s="38"/>
      <c r="Q8" s="38"/>
      <c r="R8" s="38"/>
      <c r="S8" s="38"/>
      <c r="T8" s="38"/>
    </row>
    <row r="9" spans="1:20" ht="16.5" customHeight="1" x14ac:dyDescent="0.25">
      <c r="A9" s="100" t="s">
        <v>21</v>
      </c>
      <c r="B9" s="63" t="s">
        <v>48</v>
      </c>
      <c r="C9" s="64">
        <v>159129</v>
      </c>
      <c r="D9" s="64">
        <v>230563</v>
      </c>
      <c r="E9" s="65">
        <v>250737</v>
      </c>
      <c r="F9" s="65">
        <v>280309</v>
      </c>
      <c r="G9" s="77">
        <v>189618</v>
      </c>
      <c r="H9" s="65">
        <v>228552</v>
      </c>
      <c r="I9" s="65">
        <v>258628</v>
      </c>
      <c r="J9" s="65">
        <v>191992</v>
      </c>
      <c r="K9" s="65">
        <v>242354</v>
      </c>
      <c r="L9" s="65">
        <v>411825</v>
      </c>
      <c r="M9" s="66">
        <v>339989</v>
      </c>
      <c r="N9" s="67">
        <v>320088</v>
      </c>
      <c r="O9" s="65">
        <f t="shared" si="0"/>
        <v>3103784</v>
      </c>
      <c r="P9" s="38"/>
      <c r="Q9" s="38"/>
      <c r="R9" s="38"/>
      <c r="S9" s="38"/>
      <c r="T9" s="38"/>
    </row>
    <row r="10" spans="1:20" ht="16.5" customHeight="1" x14ac:dyDescent="0.25">
      <c r="A10" s="100"/>
      <c r="B10" s="68" t="s">
        <v>49</v>
      </c>
      <c r="C10" s="69">
        <v>99052</v>
      </c>
      <c r="D10" s="69">
        <v>245858</v>
      </c>
      <c r="E10" s="70">
        <v>267600</v>
      </c>
      <c r="F10" s="70">
        <v>259277</v>
      </c>
      <c r="G10" s="73">
        <v>172946</v>
      </c>
      <c r="H10" s="70">
        <v>187799</v>
      </c>
      <c r="I10" s="70">
        <v>240884</v>
      </c>
      <c r="J10" s="70">
        <v>169204</v>
      </c>
      <c r="K10" s="70">
        <v>212643</v>
      </c>
      <c r="L10" s="70">
        <v>262973</v>
      </c>
      <c r="M10" s="71">
        <v>245719</v>
      </c>
      <c r="N10" s="72">
        <v>313261</v>
      </c>
      <c r="O10" s="70">
        <f t="shared" si="0"/>
        <v>2677216</v>
      </c>
      <c r="P10" s="38"/>
      <c r="Q10" s="38"/>
      <c r="R10" s="38"/>
      <c r="S10" s="38"/>
      <c r="T10" s="38"/>
    </row>
    <row r="11" spans="1:20" ht="16.5" customHeight="1" x14ac:dyDescent="0.25">
      <c r="A11" s="100" t="s">
        <v>22</v>
      </c>
      <c r="B11" s="63" t="s">
        <v>48</v>
      </c>
      <c r="C11" s="64">
        <v>344387</v>
      </c>
      <c r="D11" s="64">
        <v>467024</v>
      </c>
      <c r="E11" s="65">
        <v>468640</v>
      </c>
      <c r="F11" s="78">
        <v>277301</v>
      </c>
      <c r="G11" s="65">
        <v>327184</v>
      </c>
      <c r="H11" s="67">
        <v>472294</v>
      </c>
      <c r="I11" s="65">
        <v>194993</v>
      </c>
      <c r="J11" s="65">
        <v>171588</v>
      </c>
      <c r="K11" s="65">
        <v>323015</v>
      </c>
      <c r="L11" s="65">
        <v>376989</v>
      </c>
      <c r="M11" s="66">
        <v>392498</v>
      </c>
      <c r="N11" s="67">
        <v>375949</v>
      </c>
      <c r="O11" s="65">
        <f t="shared" si="0"/>
        <v>4191862</v>
      </c>
      <c r="P11" s="38"/>
      <c r="Q11" s="38"/>
      <c r="R11" s="38"/>
      <c r="S11" s="38"/>
      <c r="T11" s="38"/>
    </row>
    <row r="12" spans="1:20" ht="16.5" customHeight="1" x14ac:dyDescent="0.25">
      <c r="A12" s="101"/>
      <c r="B12" s="68" t="s">
        <v>49</v>
      </c>
      <c r="C12" s="69">
        <v>222493</v>
      </c>
      <c r="D12" s="69">
        <v>288219</v>
      </c>
      <c r="E12" s="70">
        <v>354453</v>
      </c>
      <c r="F12" s="75">
        <v>200742</v>
      </c>
      <c r="G12" s="70">
        <v>211649</v>
      </c>
      <c r="H12" s="72">
        <v>302127</v>
      </c>
      <c r="I12" s="70">
        <v>165613</v>
      </c>
      <c r="J12" s="70">
        <v>110498</v>
      </c>
      <c r="K12" s="70">
        <v>226419</v>
      </c>
      <c r="L12" s="70">
        <v>286966</v>
      </c>
      <c r="M12" s="71">
        <v>233749</v>
      </c>
      <c r="N12" s="72">
        <v>301818</v>
      </c>
      <c r="O12" s="70">
        <f t="shared" si="0"/>
        <v>2904746</v>
      </c>
      <c r="P12" s="38"/>
      <c r="Q12" s="38"/>
      <c r="R12" s="38"/>
      <c r="S12" s="38"/>
      <c r="T12" s="38"/>
    </row>
    <row r="13" spans="1:20" ht="16.5" customHeight="1" x14ac:dyDescent="0.25">
      <c r="A13" s="102" t="s">
        <v>23</v>
      </c>
      <c r="B13" s="63" t="s">
        <v>48</v>
      </c>
      <c r="C13" s="64">
        <v>51079</v>
      </c>
      <c r="D13" s="64">
        <v>66246</v>
      </c>
      <c r="E13" s="65">
        <v>78020</v>
      </c>
      <c r="F13" s="65">
        <v>45971</v>
      </c>
      <c r="G13" s="77">
        <v>52181</v>
      </c>
      <c r="H13" s="65">
        <v>61542</v>
      </c>
      <c r="I13" s="65">
        <v>67190</v>
      </c>
      <c r="J13" s="65">
        <v>44063</v>
      </c>
      <c r="K13" s="65">
        <v>68293</v>
      </c>
      <c r="L13" s="65">
        <v>55521</v>
      </c>
      <c r="M13" s="66">
        <v>45692</v>
      </c>
      <c r="N13" s="67">
        <v>61989</v>
      </c>
      <c r="O13" s="65">
        <f t="shared" si="0"/>
        <v>697787</v>
      </c>
      <c r="P13" s="38"/>
      <c r="Q13" s="38"/>
      <c r="R13" s="38"/>
      <c r="S13" s="38"/>
      <c r="T13" s="38"/>
    </row>
    <row r="14" spans="1:20" ht="16.5" customHeight="1" x14ac:dyDescent="0.25">
      <c r="A14" s="100"/>
      <c r="B14" s="68" t="s">
        <v>49</v>
      </c>
      <c r="C14" s="69">
        <v>108221</v>
      </c>
      <c r="D14" s="69">
        <v>144989</v>
      </c>
      <c r="E14" s="70">
        <v>137731</v>
      </c>
      <c r="F14" s="70">
        <v>116234</v>
      </c>
      <c r="G14" s="70">
        <v>107595</v>
      </c>
      <c r="H14" s="70">
        <v>143411</v>
      </c>
      <c r="I14" s="70">
        <v>133818</v>
      </c>
      <c r="J14" s="70">
        <v>100747</v>
      </c>
      <c r="K14" s="70">
        <v>141156</v>
      </c>
      <c r="L14" s="70">
        <v>117916</v>
      </c>
      <c r="M14" s="71">
        <v>120758</v>
      </c>
      <c r="N14" s="72">
        <v>136934</v>
      </c>
      <c r="O14" s="70">
        <f t="shared" si="0"/>
        <v>1509510</v>
      </c>
      <c r="P14" s="38"/>
      <c r="Q14" s="38"/>
      <c r="R14" s="38"/>
      <c r="S14" s="38"/>
      <c r="T14" s="38"/>
    </row>
    <row r="15" spans="1:20" ht="16.5" customHeight="1" x14ac:dyDescent="0.25">
      <c r="A15" s="100" t="s">
        <v>24</v>
      </c>
      <c r="B15" s="63" t="s">
        <v>48</v>
      </c>
      <c r="C15" s="64">
        <v>1310</v>
      </c>
      <c r="D15" s="64">
        <v>69950</v>
      </c>
      <c r="E15" s="65">
        <v>53620</v>
      </c>
      <c r="F15" s="65">
        <v>25832</v>
      </c>
      <c r="G15" s="65">
        <v>88685</v>
      </c>
      <c r="H15" s="65">
        <v>60845</v>
      </c>
      <c r="I15" s="65">
        <v>47078</v>
      </c>
      <c r="J15" s="65">
        <v>61344</v>
      </c>
      <c r="K15" s="65">
        <v>70634</v>
      </c>
      <c r="L15" s="65">
        <v>53931</v>
      </c>
      <c r="M15" s="66">
        <v>97063</v>
      </c>
      <c r="N15" s="67">
        <v>40365</v>
      </c>
      <c r="O15" s="65">
        <f t="shared" si="0"/>
        <v>670657</v>
      </c>
      <c r="P15" s="38"/>
      <c r="Q15" s="38"/>
      <c r="R15" s="38"/>
      <c r="S15" s="38"/>
      <c r="T15" s="38"/>
    </row>
    <row r="16" spans="1:20" ht="16.5" customHeight="1" x14ac:dyDescent="0.25">
      <c r="A16" s="100"/>
      <c r="B16" s="68" t="s">
        <v>49</v>
      </c>
      <c r="C16" s="69">
        <v>6074</v>
      </c>
      <c r="D16" s="69">
        <v>53581</v>
      </c>
      <c r="E16" s="70">
        <v>62501</v>
      </c>
      <c r="F16" s="70">
        <v>32836</v>
      </c>
      <c r="G16" s="70">
        <v>84729</v>
      </c>
      <c r="H16" s="70">
        <v>69681</v>
      </c>
      <c r="I16" s="70">
        <v>52598</v>
      </c>
      <c r="J16" s="70">
        <v>79630</v>
      </c>
      <c r="K16" s="70">
        <v>64249</v>
      </c>
      <c r="L16" s="70">
        <v>73975</v>
      </c>
      <c r="M16" s="71">
        <v>117531</v>
      </c>
      <c r="N16" s="72">
        <v>57347</v>
      </c>
      <c r="O16" s="70">
        <f t="shared" si="0"/>
        <v>754732</v>
      </c>
      <c r="P16" s="38"/>
      <c r="Q16" s="38"/>
      <c r="R16" s="38"/>
      <c r="S16" s="38"/>
      <c r="T16" s="38"/>
    </row>
    <row r="17" spans="1:20" ht="16.5" customHeight="1" x14ac:dyDescent="0.25">
      <c r="A17" s="100" t="s">
        <v>25</v>
      </c>
      <c r="B17" s="63" t="s">
        <v>48</v>
      </c>
      <c r="C17" s="64">
        <v>38069</v>
      </c>
      <c r="D17" s="64">
        <v>53061</v>
      </c>
      <c r="E17" s="65">
        <v>33019</v>
      </c>
      <c r="F17" s="65">
        <v>19442</v>
      </c>
      <c r="G17" s="65">
        <v>36298</v>
      </c>
      <c r="H17" s="65">
        <v>26092</v>
      </c>
      <c r="I17" s="65">
        <v>53975</v>
      </c>
      <c r="J17" s="65">
        <v>43848</v>
      </c>
      <c r="K17" s="65">
        <v>68059</v>
      </c>
      <c r="L17" s="65">
        <v>59281</v>
      </c>
      <c r="M17" s="66">
        <v>63266</v>
      </c>
      <c r="N17" s="67">
        <v>37576</v>
      </c>
      <c r="O17" s="65">
        <f t="shared" si="0"/>
        <v>531986</v>
      </c>
      <c r="P17" s="38"/>
      <c r="Q17" s="38"/>
      <c r="R17" s="38"/>
      <c r="S17" s="38"/>
      <c r="T17" s="38"/>
    </row>
    <row r="18" spans="1:20" ht="16.5" customHeight="1" x14ac:dyDescent="0.25">
      <c r="A18" s="100"/>
      <c r="B18" s="68" t="s">
        <v>49</v>
      </c>
      <c r="C18" s="69">
        <v>46659</v>
      </c>
      <c r="D18" s="69">
        <v>60716</v>
      </c>
      <c r="E18" s="70">
        <v>37388</v>
      </c>
      <c r="F18" s="70">
        <v>25625</v>
      </c>
      <c r="G18" s="70">
        <v>43938</v>
      </c>
      <c r="H18" s="70">
        <v>46303</v>
      </c>
      <c r="I18" s="70">
        <v>64867</v>
      </c>
      <c r="J18" s="70">
        <v>53801</v>
      </c>
      <c r="K18" s="70">
        <v>73039</v>
      </c>
      <c r="L18" s="70">
        <v>68575</v>
      </c>
      <c r="M18" s="71">
        <v>63209</v>
      </c>
      <c r="N18" s="72">
        <v>60476</v>
      </c>
      <c r="O18" s="70">
        <f t="shared" si="0"/>
        <v>644596</v>
      </c>
      <c r="P18" s="38"/>
      <c r="Q18" s="38"/>
      <c r="R18" s="38"/>
      <c r="S18" s="38"/>
      <c r="T18" s="38"/>
    </row>
    <row r="19" spans="1:20" ht="16.5" customHeight="1" x14ac:dyDescent="0.25">
      <c r="A19" s="100" t="s">
        <v>26</v>
      </c>
      <c r="B19" s="63" t="s">
        <v>48</v>
      </c>
      <c r="C19" s="64">
        <v>41050</v>
      </c>
      <c r="D19" s="64">
        <v>75769</v>
      </c>
      <c r="E19" s="65">
        <v>70515</v>
      </c>
      <c r="F19" s="65">
        <v>47128</v>
      </c>
      <c r="G19" s="65">
        <v>26965</v>
      </c>
      <c r="H19" s="65">
        <v>65826</v>
      </c>
      <c r="I19" s="65">
        <v>41336</v>
      </c>
      <c r="J19" s="65">
        <v>22157</v>
      </c>
      <c r="K19" s="65">
        <v>59748</v>
      </c>
      <c r="L19" s="65">
        <v>53450</v>
      </c>
      <c r="M19" s="66">
        <v>86067</v>
      </c>
      <c r="N19" s="67">
        <v>28501</v>
      </c>
      <c r="O19" s="65">
        <f t="shared" si="0"/>
        <v>618512</v>
      </c>
      <c r="P19" s="38"/>
      <c r="Q19" s="38"/>
      <c r="R19" s="38"/>
      <c r="S19" s="38"/>
      <c r="T19" s="38"/>
    </row>
    <row r="20" spans="1:20" ht="16.5" customHeight="1" x14ac:dyDescent="0.25">
      <c r="A20" s="100"/>
      <c r="B20" s="68" t="s">
        <v>49</v>
      </c>
      <c r="C20" s="69">
        <v>23138</v>
      </c>
      <c r="D20" s="69">
        <v>48337</v>
      </c>
      <c r="E20" s="70">
        <v>47434</v>
      </c>
      <c r="F20" s="70">
        <v>34098</v>
      </c>
      <c r="G20" s="70">
        <v>13607</v>
      </c>
      <c r="H20" s="70">
        <v>49507</v>
      </c>
      <c r="I20" s="70">
        <v>21316</v>
      </c>
      <c r="J20" s="70">
        <v>11027</v>
      </c>
      <c r="K20" s="70">
        <v>30579</v>
      </c>
      <c r="L20" s="70">
        <v>30083</v>
      </c>
      <c r="M20" s="71">
        <v>47177</v>
      </c>
      <c r="N20" s="72">
        <v>23815</v>
      </c>
      <c r="O20" s="70">
        <f t="shared" si="0"/>
        <v>380118</v>
      </c>
      <c r="P20" s="38"/>
      <c r="Q20" s="38"/>
      <c r="R20" s="38"/>
      <c r="S20" s="38"/>
      <c r="T20" s="38"/>
    </row>
    <row r="21" spans="1:20" ht="16.5" customHeight="1" x14ac:dyDescent="0.25">
      <c r="A21" s="100" t="s">
        <v>45</v>
      </c>
      <c r="B21" s="63" t="s">
        <v>48</v>
      </c>
      <c r="C21" s="64">
        <v>15419</v>
      </c>
      <c r="D21" s="64">
        <v>32386</v>
      </c>
      <c r="E21" s="65">
        <v>22572</v>
      </c>
      <c r="F21" s="65">
        <v>87331</v>
      </c>
      <c r="G21" s="65">
        <v>20348</v>
      </c>
      <c r="H21" s="65">
        <v>58641</v>
      </c>
      <c r="I21" s="65">
        <v>26966</v>
      </c>
      <c r="J21" s="65">
        <v>82242</v>
      </c>
      <c r="K21" s="65">
        <v>87116</v>
      </c>
      <c r="L21" s="65">
        <v>74537</v>
      </c>
      <c r="M21" s="66">
        <v>26076</v>
      </c>
      <c r="N21" s="67">
        <v>73108</v>
      </c>
      <c r="O21" s="65">
        <f t="shared" si="0"/>
        <v>606742</v>
      </c>
      <c r="P21" s="38"/>
      <c r="Q21" s="38"/>
      <c r="R21" s="38"/>
      <c r="S21" s="38"/>
      <c r="T21" s="38"/>
    </row>
    <row r="22" spans="1:20" ht="16.5" customHeight="1" x14ac:dyDescent="0.25">
      <c r="A22" s="101"/>
      <c r="B22" s="68" t="s">
        <v>49</v>
      </c>
      <c r="C22" s="69">
        <v>22077</v>
      </c>
      <c r="D22" s="69">
        <v>17958</v>
      </c>
      <c r="E22" s="70">
        <v>21300</v>
      </c>
      <c r="F22" s="70">
        <v>47888</v>
      </c>
      <c r="G22" s="70">
        <v>17171</v>
      </c>
      <c r="H22" s="70">
        <v>23794</v>
      </c>
      <c r="I22" s="70">
        <v>21648</v>
      </c>
      <c r="J22" s="70">
        <v>28782</v>
      </c>
      <c r="K22" s="70">
        <v>27450</v>
      </c>
      <c r="L22" s="70">
        <v>48676</v>
      </c>
      <c r="M22" s="71">
        <v>9290</v>
      </c>
      <c r="N22" s="72">
        <v>35119</v>
      </c>
      <c r="O22" s="70">
        <f t="shared" si="0"/>
        <v>321153</v>
      </c>
      <c r="P22" s="38"/>
      <c r="Q22" s="38"/>
      <c r="R22" s="38"/>
      <c r="S22" s="38"/>
      <c r="T22" s="38"/>
    </row>
    <row r="23" spans="1:20" ht="16.5" customHeight="1" x14ac:dyDescent="0.25">
      <c r="A23" s="102" t="s">
        <v>28</v>
      </c>
      <c r="B23" s="63" t="s">
        <v>48</v>
      </c>
      <c r="C23" s="64">
        <v>15148</v>
      </c>
      <c r="D23" s="64">
        <v>43432</v>
      </c>
      <c r="E23" s="65">
        <v>11167</v>
      </c>
      <c r="F23" s="65">
        <v>30579</v>
      </c>
      <c r="G23" s="65">
        <v>24119</v>
      </c>
      <c r="H23" s="65">
        <v>16913</v>
      </c>
      <c r="I23" s="65">
        <v>10517</v>
      </c>
      <c r="J23" s="65">
        <v>13130</v>
      </c>
      <c r="K23" s="65">
        <v>32651</v>
      </c>
      <c r="L23" s="65">
        <v>62855</v>
      </c>
      <c r="M23" s="66">
        <v>39590</v>
      </c>
      <c r="N23" s="67">
        <v>88087</v>
      </c>
      <c r="O23" s="65">
        <f t="shared" si="0"/>
        <v>388188</v>
      </c>
      <c r="P23" s="39"/>
      <c r="Q23" s="38"/>
      <c r="R23" s="38"/>
      <c r="S23" s="38"/>
      <c r="T23" s="38"/>
    </row>
    <row r="24" spans="1:20" ht="16.5" customHeight="1" x14ac:dyDescent="0.25">
      <c r="A24" s="100"/>
      <c r="B24" s="68" t="s">
        <v>49</v>
      </c>
      <c r="C24" s="69">
        <v>18818</v>
      </c>
      <c r="D24" s="69">
        <v>43216</v>
      </c>
      <c r="E24" s="70">
        <v>9508</v>
      </c>
      <c r="F24" s="70">
        <v>32538</v>
      </c>
      <c r="G24" s="70">
        <v>22644</v>
      </c>
      <c r="H24" s="70">
        <v>26829</v>
      </c>
      <c r="I24" s="70">
        <v>16899</v>
      </c>
      <c r="J24" s="70">
        <v>16880</v>
      </c>
      <c r="K24" s="70">
        <v>42114</v>
      </c>
      <c r="L24" s="70">
        <v>69206</v>
      </c>
      <c r="M24" s="71">
        <v>58051</v>
      </c>
      <c r="N24" s="72">
        <v>95924</v>
      </c>
      <c r="O24" s="70">
        <f t="shared" si="0"/>
        <v>452627</v>
      </c>
      <c r="P24" s="38"/>
      <c r="Q24" s="38"/>
      <c r="R24" s="38"/>
      <c r="S24" s="38"/>
      <c r="T24" s="38"/>
    </row>
    <row r="25" spans="1:20" ht="16.5" customHeight="1" x14ac:dyDescent="0.25">
      <c r="A25" s="100" t="s">
        <v>29</v>
      </c>
      <c r="B25" s="63" t="s">
        <v>48</v>
      </c>
      <c r="C25" s="64">
        <v>12628</v>
      </c>
      <c r="D25" s="64">
        <v>39096</v>
      </c>
      <c r="E25" s="65">
        <v>30307</v>
      </c>
      <c r="F25" s="65">
        <v>30728</v>
      </c>
      <c r="G25" s="65">
        <v>3227</v>
      </c>
      <c r="H25" s="65">
        <v>8735</v>
      </c>
      <c r="I25" s="65">
        <v>40413</v>
      </c>
      <c r="J25" s="65">
        <v>11584</v>
      </c>
      <c r="K25" s="65">
        <v>37715</v>
      </c>
      <c r="L25" s="65">
        <v>25426</v>
      </c>
      <c r="M25" s="66">
        <v>47109</v>
      </c>
      <c r="N25" s="67">
        <v>24533</v>
      </c>
      <c r="O25" s="65">
        <f t="shared" si="0"/>
        <v>311501</v>
      </c>
      <c r="P25" s="38"/>
      <c r="Q25" s="38"/>
      <c r="R25" s="38"/>
      <c r="S25" s="38"/>
      <c r="T25" s="38"/>
    </row>
    <row r="26" spans="1:20" ht="16.5" customHeight="1" x14ac:dyDescent="0.25">
      <c r="A26" s="100"/>
      <c r="B26" s="68" t="s">
        <v>49</v>
      </c>
      <c r="C26" s="69">
        <v>14738</v>
      </c>
      <c r="D26" s="69">
        <v>31688</v>
      </c>
      <c r="E26" s="70">
        <v>38490</v>
      </c>
      <c r="F26" s="70">
        <v>49061</v>
      </c>
      <c r="G26" s="70">
        <v>6285</v>
      </c>
      <c r="H26" s="70">
        <v>17787</v>
      </c>
      <c r="I26" s="70">
        <v>48297</v>
      </c>
      <c r="J26" s="70">
        <v>12513</v>
      </c>
      <c r="K26" s="70">
        <v>36384</v>
      </c>
      <c r="L26" s="70">
        <v>30750</v>
      </c>
      <c r="M26" s="71">
        <v>70070</v>
      </c>
      <c r="N26" s="72">
        <v>24769</v>
      </c>
      <c r="O26" s="70">
        <f t="shared" si="0"/>
        <v>380832</v>
      </c>
      <c r="P26" s="38"/>
      <c r="Q26" s="38"/>
      <c r="R26" s="38"/>
      <c r="S26" s="38"/>
      <c r="T26" s="38"/>
    </row>
    <row r="27" spans="1:20" ht="16.5" customHeight="1" x14ac:dyDescent="0.25">
      <c r="A27" s="100" t="s">
        <v>30</v>
      </c>
      <c r="B27" s="63" t="s">
        <v>48</v>
      </c>
      <c r="C27" s="64">
        <v>19118</v>
      </c>
      <c r="D27" s="64">
        <v>26040</v>
      </c>
      <c r="E27" s="65">
        <v>23359</v>
      </c>
      <c r="F27" s="65">
        <v>11763</v>
      </c>
      <c r="G27" s="65">
        <v>16352</v>
      </c>
      <c r="H27" s="65">
        <v>63956</v>
      </c>
      <c r="I27" s="65">
        <v>10985</v>
      </c>
      <c r="J27" s="65">
        <v>64734</v>
      </c>
      <c r="K27" s="65">
        <v>10998</v>
      </c>
      <c r="L27" s="65">
        <v>39225</v>
      </c>
      <c r="M27" s="66">
        <v>18828</v>
      </c>
      <c r="N27" s="67">
        <v>17274</v>
      </c>
      <c r="O27" s="65">
        <f t="shared" si="0"/>
        <v>322632</v>
      </c>
      <c r="P27" s="38"/>
      <c r="Q27" s="38"/>
      <c r="R27" s="38"/>
      <c r="S27" s="38"/>
      <c r="T27" s="38"/>
    </row>
    <row r="28" spans="1:20" ht="16.5" customHeight="1" x14ac:dyDescent="0.25">
      <c r="A28" s="100"/>
      <c r="B28" s="68" t="s">
        <v>49</v>
      </c>
      <c r="C28" s="69">
        <v>23997</v>
      </c>
      <c r="D28" s="69">
        <v>34079</v>
      </c>
      <c r="E28" s="70">
        <v>17904</v>
      </c>
      <c r="F28" s="70">
        <v>30584</v>
      </c>
      <c r="G28" s="70">
        <v>6335</v>
      </c>
      <c r="H28" s="70">
        <v>69350</v>
      </c>
      <c r="I28" s="70">
        <v>10656</v>
      </c>
      <c r="J28" s="70">
        <v>28075</v>
      </c>
      <c r="K28" s="70">
        <v>11970</v>
      </c>
      <c r="L28" s="70">
        <v>35563</v>
      </c>
      <c r="M28" s="71">
        <v>25496</v>
      </c>
      <c r="N28" s="72">
        <v>23679</v>
      </c>
      <c r="O28" s="70">
        <f t="shared" si="0"/>
        <v>317688</v>
      </c>
      <c r="P28" s="38"/>
      <c r="Q28" s="38"/>
      <c r="R28" s="38"/>
      <c r="S28" s="38"/>
      <c r="T28" s="38"/>
    </row>
    <row r="29" spans="1:20" ht="16.5" customHeight="1" x14ac:dyDescent="0.25">
      <c r="A29" s="100" t="s">
        <v>31</v>
      </c>
      <c r="B29" s="63" t="s">
        <v>48</v>
      </c>
      <c r="C29" s="64">
        <v>11685</v>
      </c>
      <c r="D29" s="64">
        <v>22398</v>
      </c>
      <c r="E29" s="65">
        <v>59368</v>
      </c>
      <c r="F29" s="65">
        <v>47467</v>
      </c>
      <c r="G29" s="65">
        <v>38617</v>
      </c>
      <c r="H29" s="65">
        <v>3847</v>
      </c>
      <c r="I29" s="65">
        <v>37924</v>
      </c>
      <c r="J29" s="65">
        <v>70764</v>
      </c>
      <c r="K29" s="65">
        <v>53958</v>
      </c>
      <c r="L29" s="65">
        <v>19406</v>
      </c>
      <c r="M29" s="66">
        <v>5114</v>
      </c>
      <c r="N29" s="67">
        <v>58568</v>
      </c>
      <c r="O29" s="65">
        <f t="shared" si="0"/>
        <v>429116</v>
      </c>
      <c r="P29" s="38"/>
      <c r="Q29" s="38"/>
      <c r="R29" s="38"/>
      <c r="S29" s="38"/>
      <c r="T29" s="38"/>
    </row>
    <row r="30" spans="1:20" ht="16.5" customHeight="1" x14ac:dyDescent="0.25">
      <c r="A30" s="100"/>
      <c r="B30" s="68" t="s">
        <v>49</v>
      </c>
      <c r="C30" s="69">
        <v>14978</v>
      </c>
      <c r="D30" s="69">
        <v>6247</v>
      </c>
      <c r="E30" s="70">
        <v>30143</v>
      </c>
      <c r="F30" s="70">
        <v>20757</v>
      </c>
      <c r="G30" s="70">
        <v>24701</v>
      </c>
      <c r="H30" s="70">
        <v>2783</v>
      </c>
      <c r="I30" s="70">
        <v>25208</v>
      </c>
      <c r="J30" s="70">
        <v>32303</v>
      </c>
      <c r="K30" s="70">
        <v>36426</v>
      </c>
      <c r="L30" s="70">
        <v>6822</v>
      </c>
      <c r="M30" s="71">
        <v>6032</v>
      </c>
      <c r="N30" s="72">
        <v>23055</v>
      </c>
      <c r="O30" s="70">
        <f t="shared" si="0"/>
        <v>229455</v>
      </c>
      <c r="P30" s="38"/>
      <c r="Q30" s="38"/>
      <c r="R30" s="38"/>
      <c r="S30" s="38"/>
      <c r="T30" s="38"/>
    </row>
    <row r="31" spans="1:20" ht="16.5" customHeight="1" x14ac:dyDescent="0.25">
      <c r="A31" s="100" t="s">
        <v>32</v>
      </c>
      <c r="B31" s="63" t="s">
        <v>48</v>
      </c>
      <c r="C31" s="64">
        <v>42360</v>
      </c>
      <c r="D31" s="64">
        <v>39908</v>
      </c>
      <c r="E31" s="65">
        <v>34168</v>
      </c>
      <c r="F31" s="65">
        <v>36336</v>
      </c>
      <c r="G31" s="65">
        <v>14056</v>
      </c>
      <c r="H31" s="65">
        <v>46597</v>
      </c>
      <c r="I31" s="65">
        <v>34880</v>
      </c>
      <c r="J31" s="65">
        <v>22717</v>
      </c>
      <c r="K31" s="65">
        <v>24147</v>
      </c>
      <c r="L31" s="65">
        <v>27177</v>
      </c>
      <c r="M31" s="66">
        <v>20027</v>
      </c>
      <c r="N31" s="67">
        <v>27681</v>
      </c>
      <c r="O31" s="65">
        <f t="shared" si="0"/>
        <v>370054</v>
      </c>
      <c r="P31" s="38"/>
      <c r="Q31" s="38"/>
      <c r="R31" s="38"/>
      <c r="S31" s="38"/>
      <c r="T31" s="38"/>
    </row>
    <row r="32" spans="1:20" ht="16.5" customHeight="1" x14ac:dyDescent="0.25">
      <c r="A32" s="101"/>
      <c r="B32" s="68" t="s">
        <v>49</v>
      </c>
      <c r="C32" s="69">
        <v>34834</v>
      </c>
      <c r="D32" s="69">
        <v>41333</v>
      </c>
      <c r="E32" s="70">
        <v>67962</v>
      </c>
      <c r="F32" s="70">
        <v>46502</v>
      </c>
      <c r="G32" s="70">
        <v>20105</v>
      </c>
      <c r="H32" s="70">
        <v>89985</v>
      </c>
      <c r="I32" s="70">
        <v>35920</v>
      </c>
      <c r="J32" s="70">
        <v>30434</v>
      </c>
      <c r="K32" s="70">
        <v>34573</v>
      </c>
      <c r="L32" s="70">
        <v>28078</v>
      </c>
      <c r="M32" s="71">
        <v>19559</v>
      </c>
      <c r="N32" s="72">
        <v>39088</v>
      </c>
      <c r="O32" s="70">
        <f t="shared" si="0"/>
        <v>488373</v>
      </c>
      <c r="P32" s="38"/>
      <c r="Q32" s="38"/>
      <c r="R32" s="38"/>
      <c r="S32" s="38"/>
      <c r="T32" s="38"/>
    </row>
    <row r="33" spans="1:20" ht="16.5" customHeight="1" x14ac:dyDescent="0.25">
      <c r="A33" s="102" t="s">
        <v>33</v>
      </c>
      <c r="B33" s="63" t="s">
        <v>48</v>
      </c>
      <c r="C33" s="64">
        <v>21745</v>
      </c>
      <c r="D33" s="64">
        <v>32819</v>
      </c>
      <c r="E33" s="65">
        <v>29755</v>
      </c>
      <c r="F33" s="65">
        <v>46012</v>
      </c>
      <c r="G33" s="65">
        <v>30490</v>
      </c>
      <c r="H33" s="65">
        <v>36325</v>
      </c>
      <c r="I33" s="65">
        <v>40598</v>
      </c>
      <c r="J33" s="65">
        <v>16039</v>
      </c>
      <c r="K33" s="65">
        <v>26764</v>
      </c>
      <c r="L33" s="65">
        <v>47789</v>
      </c>
      <c r="M33" s="66">
        <v>19496</v>
      </c>
      <c r="N33" s="67">
        <v>54645</v>
      </c>
      <c r="O33" s="65">
        <f t="shared" si="0"/>
        <v>402477</v>
      </c>
      <c r="P33" s="38"/>
      <c r="Q33" s="38"/>
      <c r="R33" s="38"/>
      <c r="S33" s="38"/>
      <c r="T33" s="38"/>
    </row>
    <row r="34" spans="1:20" ht="16.5" customHeight="1" x14ac:dyDescent="0.25">
      <c r="A34" s="100"/>
      <c r="B34" s="68" t="s">
        <v>49</v>
      </c>
      <c r="C34" s="69">
        <v>23583</v>
      </c>
      <c r="D34" s="69">
        <v>51938</v>
      </c>
      <c r="E34" s="70">
        <v>39538</v>
      </c>
      <c r="F34" s="70">
        <v>49504</v>
      </c>
      <c r="G34" s="70">
        <v>59741</v>
      </c>
      <c r="H34" s="70">
        <v>48227</v>
      </c>
      <c r="I34" s="70">
        <v>53263</v>
      </c>
      <c r="J34" s="70">
        <v>27217</v>
      </c>
      <c r="K34" s="70">
        <v>30421</v>
      </c>
      <c r="L34" s="70">
        <v>78011</v>
      </c>
      <c r="M34" s="71">
        <v>20798</v>
      </c>
      <c r="N34" s="72">
        <v>61440</v>
      </c>
      <c r="O34" s="70">
        <f t="shared" si="0"/>
        <v>543681</v>
      </c>
      <c r="P34" s="38"/>
      <c r="Q34" s="38"/>
      <c r="R34" s="38"/>
      <c r="S34" s="38"/>
      <c r="T34" s="38"/>
    </row>
    <row r="35" spans="1:20" ht="16.5" customHeight="1" x14ac:dyDescent="0.25">
      <c r="A35" s="100" t="s">
        <v>34</v>
      </c>
      <c r="B35" s="63" t="s">
        <v>48</v>
      </c>
      <c r="C35" s="64">
        <v>28091</v>
      </c>
      <c r="D35" s="64">
        <v>20901</v>
      </c>
      <c r="E35" s="65">
        <v>25033</v>
      </c>
      <c r="F35" s="65">
        <v>30679</v>
      </c>
      <c r="G35" s="65">
        <v>21307</v>
      </c>
      <c r="H35" s="65">
        <v>29346</v>
      </c>
      <c r="I35" s="65">
        <v>75222</v>
      </c>
      <c r="J35" s="65">
        <v>25557</v>
      </c>
      <c r="K35" s="65">
        <v>22882</v>
      </c>
      <c r="L35" s="65">
        <v>12294</v>
      </c>
      <c r="M35" s="66">
        <v>4962</v>
      </c>
      <c r="N35" s="67">
        <v>32443</v>
      </c>
      <c r="O35" s="65">
        <f t="shared" si="0"/>
        <v>328717</v>
      </c>
      <c r="P35" s="38"/>
      <c r="Q35" s="38"/>
      <c r="R35" s="38"/>
      <c r="S35" s="38"/>
      <c r="T35" s="38"/>
    </row>
    <row r="36" spans="1:20" ht="16.5" customHeight="1" x14ac:dyDescent="0.25">
      <c r="A36" s="101"/>
      <c r="B36" s="68" t="s">
        <v>49</v>
      </c>
      <c r="C36" s="69">
        <v>20267</v>
      </c>
      <c r="D36" s="69">
        <v>8948</v>
      </c>
      <c r="E36" s="70">
        <v>13888</v>
      </c>
      <c r="F36" s="70">
        <v>15269</v>
      </c>
      <c r="G36" s="70">
        <v>8046</v>
      </c>
      <c r="H36" s="70">
        <v>26294</v>
      </c>
      <c r="I36" s="70">
        <v>34710</v>
      </c>
      <c r="J36" s="70">
        <v>9719</v>
      </c>
      <c r="K36" s="70">
        <v>23001</v>
      </c>
      <c r="L36" s="70">
        <v>7247</v>
      </c>
      <c r="M36" s="71">
        <v>2912</v>
      </c>
      <c r="N36" s="72">
        <v>18272</v>
      </c>
      <c r="O36" s="70">
        <f t="shared" si="0"/>
        <v>188573</v>
      </c>
      <c r="P36" s="38"/>
      <c r="Q36" s="38"/>
      <c r="R36" s="38"/>
      <c r="S36" s="38"/>
      <c r="T36" s="38"/>
    </row>
    <row r="37" spans="1:20" ht="16.5" customHeight="1" x14ac:dyDescent="0.25">
      <c r="A37" s="100" t="s">
        <v>38</v>
      </c>
      <c r="B37" s="63" t="s">
        <v>48</v>
      </c>
      <c r="C37" s="64">
        <v>105797</v>
      </c>
      <c r="D37" s="64">
        <v>157245</v>
      </c>
      <c r="E37" s="65">
        <v>113717</v>
      </c>
      <c r="F37" s="65">
        <v>122775</v>
      </c>
      <c r="G37" s="65">
        <v>111760</v>
      </c>
      <c r="H37" s="65">
        <v>169667</v>
      </c>
      <c r="I37" s="65">
        <v>123212</v>
      </c>
      <c r="J37" s="65">
        <v>119167</v>
      </c>
      <c r="K37" s="65">
        <v>85839</v>
      </c>
      <c r="L37" s="65">
        <v>191224</v>
      </c>
      <c r="M37" s="66">
        <v>124342</v>
      </c>
      <c r="N37" s="67">
        <v>172980</v>
      </c>
      <c r="O37" s="65">
        <f t="shared" si="0"/>
        <v>1597725</v>
      </c>
      <c r="P37" s="38"/>
      <c r="Q37" s="38"/>
      <c r="R37" s="38"/>
      <c r="S37" s="38"/>
      <c r="T37" s="38"/>
    </row>
    <row r="38" spans="1:20" ht="16.5" customHeight="1" x14ac:dyDescent="0.25">
      <c r="A38" s="101"/>
      <c r="B38" s="68" t="s">
        <v>49</v>
      </c>
      <c r="C38" s="69">
        <v>118195</v>
      </c>
      <c r="D38" s="69">
        <v>172548</v>
      </c>
      <c r="E38" s="70">
        <v>141276</v>
      </c>
      <c r="F38" s="70">
        <v>133788</v>
      </c>
      <c r="G38" s="70">
        <v>144083</v>
      </c>
      <c r="H38" s="70">
        <v>172824</v>
      </c>
      <c r="I38" s="70">
        <v>112408</v>
      </c>
      <c r="J38" s="70">
        <v>101094</v>
      </c>
      <c r="K38" s="70">
        <v>98496</v>
      </c>
      <c r="L38" s="70">
        <v>241100</v>
      </c>
      <c r="M38" s="71">
        <v>83019</v>
      </c>
      <c r="N38" s="72">
        <v>189839</v>
      </c>
      <c r="O38" s="70">
        <f t="shared" si="0"/>
        <v>1708670</v>
      </c>
      <c r="P38" s="38"/>
      <c r="Q38" s="38"/>
      <c r="R38" s="38"/>
      <c r="S38" s="38"/>
      <c r="T38" s="38"/>
    </row>
    <row r="39" spans="1:20" ht="16.5" customHeight="1" x14ac:dyDescent="0.25">
      <c r="A39" s="102" t="s">
        <v>15</v>
      </c>
      <c r="B39" s="63" t="s">
        <v>48</v>
      </c>
      <c r="C39" s="64">
        <v>1493287</v>
      </c>
      <c r="D39" s="64">
        <v>2592945</v>
      </c>
      <c r="E39" s="65">
        <v>2805445</v>
      </c>
      <c r="F39" s="65">
        <v>2605099</v>
      </c>
      <c r="G39" s="65">
        <v>2274966</v>
      </c>
      <c r="H39" s="65">
        <v>2814579</v>
      </c>
      <c r="I39" s="65">
        <v>2610502</v>
      </c>
      <c r="J39" s="65">
        <v>1905710</v>
      </c>
      <c r="K39" s="65">
        <v>2352853</v>
      </c>
      <c r="L39" s="65">
        <v>2754136</v>
      </c>
      <c r="M39" s="66">
        <v>2325318</v>
      </c>
      <c r="N39" s="67">
        <v>2660929</v>
      </c>
      <c r="O39" s="65">
        <f t="shared" si="0"/>
        <v>29195769</v>
      </c>
      <c r="Q39" s="38"/>
      <c r="R39" s="38"/>
      <c r="S39" s="38"/>
      <c r="T39" s="38"/>
    </row>
    <row r="40" spans="1:20" ht="16.5" customHeight="1" x14ac:dyDescent="0.25">
      <c r="A40" s="101"/>
      <c r="B40" s="68" t="s">
        <v>49</v>
      </c>
      <c r="C40" s="69">
        <v>1986483</v>
      </c>
      <c r="D40" s="69">
        <v>3274557</v>
      </c>
      <c r="E40" s="70">
        <v>3970109</v>
      </c>
      <c r="F40" s="70">
        <v>3677023</v>
      </c>
      <c r="G40" s="70">
        <v>3196706</v>
      </c>
      <c r="H40" s="70">
        <v>3917804</v>
      </c>
      <c r="I40" s="70">
        <v>3917353</v>
      </c>
      <c r="J40" s="70">
        <v>2707195</v>
      </c>
      <c r="K40" s="70">
        <v>3494045</v>
      </c>
      <c r="L40" s="70">
        <v>3832355</v>
      </c>
      <c r="M40" s="71">
        <v>3246485</v>
      </c>
      <c r="N40" s="72">
        <v>3861730</v>
      </c>
      <c r="O40" s="70">
        <f t="shared" si="0"/>
        <v>41081845</v>
      </c>
      <c r="P40" s="38"/>
      <c r="Q40" s="38"/>
      <c r="R40" s="38"/>
      <c r="S40" s="38"/>
      <c r="T40" s="38"/>
    </row>
    <row r="41" spans="1:20" x14ac:dyDescent="0.25">
      <c r="P41" s="38"/>
    </row>
  </sheetData>
  <mergeCells count="20">
    <mergeCell ref="A1:O1"/>
    <mergeCell ref="A11:A12"/>
    <mergeCell ref="A13:A14"/>
    <mergeCell ref="A7:A8"/>
    <mergeCell ref="A9:A10"/>
    <mergeCell ref="A3:A4"/>
    <mergeCell ref="A5:A6"/>
    <mergeCell ref="A23:A24"/>
    <mergeCell ref="A25:A26"/>
    <mergeCell ref="A19:A20"/>
    <mergeCell ref="A21:A22"/>
    <mergeCell ref="A15:A16"/>
    <mergeCell ref="A17:A18"/>
    <mergeCell ref="A35:A36"/>
    <mergeCell ref="A39:A40"/>
    <mergeCell ref="A31:A32"/>
    <mergeCell ref="A33:A34"/>
    <mergeCell ref="A27:A28"/>
    <mergeCell ref="A29:A30"/>
    <mergeCell ref="A37:A38"/>
  </mergeCells>
  <phoneticPr fontId="4"/>
  <pageMargins left="0.7" right="0.7" top="0.75" bottom="0.75" header="0.3" footer="0.3"/>
  <pageSetup paperSize="9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0"/>
  <sheetViews>
    <sheetView zoomScaleNormal="100" workbookViewId="0">
      <selection sqref="A1:XFD1048576"/>
    </sheetView>
  </sheetViews>
  <sheetFormatPr defaultColWidth="8.77734375" defaultRowHeight="13.2" x14ac:dyDescent="0.25"/>
  <cols>
    <col min="1" max="1" width="14.77734375" style="1" customWidth="1"/>
    <col min="2" max="2" width="12.77734375" style="1" customWidth="1"/>
    <col min="3" max="14" width="10.77734375" style="1" customWidth="1"/>
    <col min="15" max="23" width="10" style="1" bestFit="1" customWidth="1"/>
    <col min="24" max="33" width="8.77734375" style="1"/>
    <col min="34" max="34" width="10" style="1" bestFit="1" customWidth="1"/>
    <col min="35" max="16384" width="8.77734375" style="1"/>
  </cols>
  <sheetData>
    <row r="1" spans="1:23" ht="17.399999999999999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23" ht="28.5" customHeight="1" x14ac:dyDescent="0.25">
      <c r="A2" s="22"/>
      <c r="B2" s="11"/>
      <c r="C2" s="18" t="s">
        <v>5</v>
      </c>
      <c r="D2" s="18" t="s">
        <v>6</v>
      </c>
      <c r="E2" s="18" t="s">
        <v>7</v>
      </c>
      <c r="F2" s="19" t="s">
        <v>8</v>
      </c>
      <c r="G2" s="18" t="s">
        <v>9</v>
      </c>
      <c r="H2" s="18" t="s">
        <v>10</v>
      </c>
      <c r="I2" s="18" t="s">
        <v>11</v>
      </c>
      <c r="J2" s="18" t="s">
        <v>12</v>
      </c>
      <c r="K2" s="18" t="s">
        <v>13</v>
      </c>
      <c r="L2" s="18" t="s">
        <v>46</v>
      </c>
      <c r="M2" s="20" t="s">
        <v>2</v>
      </c>
      <c r="N2" s="21" t="s">
        <v>3</v>
      </c>
      <c r="O2" s="21" t="s">
        <v>47</v>
      </c>
    </row>
    <row r="3" spans="1:23" ht="15" customHeight="1" x14ac:dyDescent="0.25">
      <c r="A3" s="104" t="s">
        <v>16</v>
      </c>
      <c r="B3" s="12" t="s">
        <v>36</v>
      </c>
      <c r="C3" s="41">
        <f>Exports2023!C3/Export2022!C3</f>
        <v>0.55962624335895583</v>
      </c>
      <c r="D3" s="41">
        <f>Exports2023!D3/Export2022!D3</f>
        <v>0.79902842501676608</v>
      </c>
      <c r="E3" s="41">
        <f>Exports2023!E3/Export2022!E3</f>
        <v>0.54908669131084209</v>
      </c>
      <c r="F3" s="41">
        <f>Exports2023!F3/Export2022!F3</f>
        <v>0.54212589433727487</v>
      </c>
      <c r="G3" s="41">
        <f>Exports2023!G3/Export2022!G3</f>
        <v>0.57470805800417613</v>
      </c>
      <c r="H3" s="41">
        <f>Exports2023!H3/Export2022!H3</f>
        <v>0.67044978164161551</v>
      </c>
      <c r="I3" s="41">
        <f>Exports2023!I3/Export2022!I3</f>
        <v>0.8626928585651874</v>
      </c>
      <c r="J3" s="41">
        <f>Exports2023!J3/Export2022!J3</f>
        <v>0.4079736847182297</v>
      </c>
      <c r="K3" s="41">
        <f>Exports2023!K3/Export2022!K3</f>
        <v>0.9628291088546107</v>
      </c>
      <c r="L3" s="41">
        <f>Exports2023!L3/Export2022!L3</f>
        <v>0.87500461467151058</v>
      </c>
      <c r="M3" s="42">
        <f>Exports2023!M3/Export2022!M3</f>
        <v>0.95437864582857879</v>
      </c>
      <c r="N3" s="42">
        <f>Exports2023!N3/Export2022!N3</f>
        <v>1.3613316047641792</v>
      </c>
      <c r="O3" s="42">
        <f>Exports2023!O3/Export2022!O3</f>
        <v>0.71580890338264069</v>
      </c>
      <c r="P3" s="10"/>
      <c r="Q3" s="10"/>
      <c r="R3" s="10"/>
      <c r="S3" s="10"/>
      <c r="T3" s="10"/>
      <c r="U3" s="10"/>
      <c r="V3" s="10"/>
      <c r="W3" s="10"/>
    </row>
    <row r="4" spans="1:23" ht="15" customHeight="1" x14ac:dyDescent="0.25">
      <c r="A4" s="104"/>
      <c r="B4" s="13" t="s">
        <v>37</v>
      </c>
      <c r="C4" s="43">
        <f>Exports2023!C4/Export2022!C4</f>
        <v>0.64114951380968621</v>
      </c>
      <c r="D4" s="43">
        <f>Exports2023!D4/Export2022!D4</f>
        <v>0.76612341514927629</v>
      </c>
      <c r="E4" s="43">
        <f>Exports2023!E4/Export2022!E4</f>
        <v>0.66716185344554568</v>
      </c>
      <c r="F4" s="43">
        <f>Exports2023!F4/Export2022!F4</f>
        <v>0.67007021460400684</v>
      </c>
      <c r="G4" s="43">
        <f>Exports2023!G4/Export2022!G4</f>
        <v>0.57836645787239271</v>
      </c>
      <c r="H4" s="43">
        <f>Exports2023!H4/Export2022!H4</f>
        <v>0.71554708519479138</v>
      </c>
      <c r="I4" s="43">
        <f>Exports2023!I4/Export2022!I4</f>
        <v>0.99181307409243513</v>
      </c>
      <c r="J4" s="43">
        <f>Exports2023!J4/Export2022!J4</f>
        <v>0.51133777655255919</v>
      </c>
      <c r="K4" s="43">
        <f>Exports2023!K4/Export2022!K4</f>
        <v>1.2779102102647819</v>
      </c>
      <c r="L4" s="43">
        <f>Exports2023!L4/Export2022!L4</f>
        <v>1.2004709122238804</v>
      </c>
      <c r="M4" s="44">
        <f>Exports2023!M4/Export2022!M4</f>
        <v>1.1503250192254675</v>
      </c>
      <c r="N4" s="44">
        <f>Exports2023!N4/Export2022!N4</f>
        <v>1.4514257085599771</v>
      </c>
      <c r="O4" s="45">
        <f>Exports2023!O4/Export2022!O4</f>
        <v>0.83175078601268437</v>
      </c>
      <c r="P4" s="10"/>
      <c r="Q4" s="10"/>
      <c r="R4" s="10"/>
      <c r="S4" s="10"/>
      <c r="T4" s="10"/>
      <c r="U4" s="10"/>
      <c r="V4" s="10"/>
      <c r="W4" s="10"/>
    </row>
    <row r="5" spans="1:23" ht="15" customHeight="1" x14ac:dyDescent="0.25">
      <c r="A5" s="104" t="s">
        <v>19</v>
      </c>
      <c r="B5" s="14" t="s">
        <v>36</v>
      </c>
      <c r="C5" s="41">
        <f>Exports2023!C5/Export2022!C5</f>
        <v>0.52658513552169095</v>
      </c>
      <c r="D5" s="41">
        <f>Exports2023!D5/Export2022!D5</f>
        <v>1.1203267292173087</v>
      </c>
      <c r="E5" s="41">
        <f>Exports2023!E5/Export2022!E5</f>
        <v>0.80200806112013479</v>
      </c>
      <c r="F5" s="41">
        <f>Exports2023!F5/Export2022!F5</f>
        <v>1.364595120715987</v>
      </c>
      <c r="G5" s="41">
        <f>Exports2023!G5/Export2022!G5</f>
        <v>1.1287634833546178</v>
      </c>
      <c r="H5" s="41">
        <f>Exports2023!H5/Export2022!H5</f>
        <v>0.91355863349711763</v>
      </c>
      <c r="I5" s="41">
        <f>Exports2023!I5/Export2022!I5</f>
        <v>0.87038068657393286</v>
      </c>
      <c r="J5" s="41">
        <f>Exports2023!J5/Export2022!J5</f>
        <v>0.53463432744757466</v>
      </c>
      <c r="K5" s="41">
        <f>Exports2023!K5/Export2022!K5</f>
        <v>0.55639569333480088</v>
      </c>
      <c r="L5" s="41">
        <f>Exports2023!L5/Export2022!L5</f>
        <v>0.51976740954312073</v>
      </c>
      <c r="M5" s="46">
        <f>Exports2023!M5/Export2022!M5</f>
        <v>0.58451869054776173</v>
      </c>
      <c r="N5" s="46">
        <f>Exports2023!N5/Export2022!N5</f>
        <v>0.69246232152956233</v>
      </c>
      <c r="O5" s="47">
        <f>Exports2023!O5/Export2022!O5</f>
        <v>0.78417285174410656</v>
      </c>
      <c r="P5" s="10"/>
      <c r="Q5" s="10"/>
      <c r="R5" s="10"/>
      <c r="S5" s="10"/>
      <c r="T5" s="10"/>
      <c r="U5" s="10"/>
      <c r="V5" s="10"/>
      <c r="W5" s="10"/>
    </row>
    <row r="6" spans="1:23" ht="15" customHeight="1" x14ac:dyDescent="0.25">
      <c r="A6" s="104"/>
      <c r="B6" s="13" t="s">
        <v>37</v>
      </c>
      <c r="C6" s="43">
        <f>Exports2023!C6/Export2022!C6</f>
        <v>0.63777464501349457</v>
      </c>
      <c r="D6" s="43">
        <f>Exports2023!D6/Export2022!D6</f>
        <v>1.0997649001061971</v>
      </c>
      <c r="E6" s="43">
        <f>Exports2023!E6/Export2022!E6</f>
        <v>1.0071738799146601</v>
      </c>
      <c r="F6" s="43">
        <f>Exports2023!F6/Export2022!F6</f>
        <v>1.4172517924926191</v>
      </c>
      <c r="G6" s="43">
        <f>Exports2023!G6/Export2022!G6</f>
        <v>1.2526044282605056</v>
      </c>
      <c r="H6" s="43">
        <f>Exports2023!H6/Export2022!H6</f>
        <v>0.87419194391372312</v>
      </c>
      <c r="I6" s="43">
        <f>Exports2023!I6/Export2022!I6</f>
        <v>0.83385410826058082</v>
      </c>
      <c r="J6" s="43">
        <f>Exports2023!J6/Export2022!J6</f>
        <v>0.68753068889095326</v>
      </c>
      <c r="K6" s="43">
        <f>Exports2023!K6/Export2022!K6</f>
        <v>0.84511550747764352</v>
      </c>
      <c r="L6" s="43">
        <f>Exports2023!L6/Export2022!L6</f>
        <v>0.73995195463107921</v>
      </c>
      <c r="M6" s="44">
        <f>Exports2023!M6/Export2022!M6</f>
        <v>0.68795695829368475</v>
      </c>
      <c r="N6" s="44">
        <f>Exports2023!N6/Export2022!N6</f>
        <v>0.73246598018336784</v>
      </c>
      <c r="O6" s="45">
        <f>Exports2023!O6/Export2022!O6</f>
        <v>0.8800977542007421</v>
      </c>
      <c r="P6" s="10"/>
      <c r="Q6" s="10"/>
      <c r="R6" s="10"/>
      <c r="S6" s="10"/>
      <c r="T6" s="10"/>
      <c r="U6" s="10"/>
      <c r="V6" s="10"/>
      <c r="W6" s="10"/>
    </row>
    <row r="7" spans="1:23" ht="15" customHeight="1" x14ac:dyDescent="0.25">
      <c r="A7" s="100" t="s">
        <v>20</v>
      </c>
      <c r="B7" s="14" t="s">
        <v>36</v>
      </c>
      <c r="C7" s="41">
        <f>Exports2023!C7/Export2022!C7</f>
        <v>0.72150284706846313</v>
      </c>
      <c r="D7" s="41">
        <f>Exports2023!D7/Export2022!D7</f>
        <v>1.0985839363204781</v>
      </c>
      <c r="E7" s="41">
        <f>Exports2023!E7/Export2022!E7</f>
        <v>1.1320959832780444</v>
      </c>
      <c r="F7" s="41">
        <f>Exports2023!F7/Export2022!F7</f>
        <v>1.3666209008177101</v>
      </c>
      <c r="G7" s="41">
        <f>Exports2023!G7/Export2022!G7</f>
        <v>0.7641469167696282</v>
      </c>
      <c r="H7" s="41">
        <f>Exports2023!H7/Export2022!H7</f>
        <v>0.75609040859184329</v>
      </c>
      <c r="I7" s="41">
        <f>Exports2023!I7/Export2022!I7</f>
        <v>0.71559907681703783</v>
      </c>
      <c r="J7" s="41">
        <f>Exports2023!J7/Export2022!J7</f>
        <v>0.67319677855671556</v>
      </c>
      <c r="K7" s="41">
        <f>Exports2023!K7/Export2022!K7</f>
        <v>0.84509787677808257</v>
      </c>
      <c r="L7" s="41">
        <f>Exports2023!L7/Export2022!L7</f>
        <v>0.85928488470205189</v>
      </c>
      <c r="M7" s="46">
        <f>Exports2023!M7/Export2022!M7</f>
        <v>0.96212000952456544</v>
      </c>
      <c r="N7" s="46">
        <f>Exports2023!N7/Export2022!N7</f>
        <v>0.68254474005629018</v>
      </c>
      <c r="O7" s="47">
        <f>Exports2023!O7/Export2022!O7</f>
        <v>0.85668101862074042</v>
      </c>
      <c r="P7" s="10"/>
      <c r="Q7" s="10"/>
      <c r="R7" s="10"/>
      <c r="S7" s="10"/>
      <c r="T7" s="10"/>
      <c r="U7" s="10"/>
      <c r="V7" s="10"/>
      <c r="W7" s="10"/>
    </row>
    <row r="8" spans="1:23" ht="15" customHeight="1" x14ac:dyDescent="0.25">
      <c r="A8" s="100"/>
      <c r="B8" s="13" t="s">
        <v>37</v>
      </c>
      <c r="C8" s="43">
        <f>Exports2023!C8/Export2022!C8</f>
        <v>0.55374460944055259</v>
      </c>
      <c r="D8" s="43">
        <f>Exports2023!D8/Export2022!D8</f>
        <v>0.88923269142159955</v>
      </c>
      <c r="E8" s="43">
        <f>Exports2023!E8/Export2022!E8</f>
        <v>1.0263535220681774</v>
      </c>
      <c r="F8" s="43">
        <f>Exports2023!F8/Export2022!F8</f>
        <v>0.95783515535592156</v>
      </c>
      <c r="G8" s="43">
        <f>Exports2023!G8/Export2022!G8</f>
        <v>0.64601696958384858</v>
      </c>
      <c r="H8" s="43">
        <f>Exports2023!H8/Export2022!H8</f>
        <v>0.71216544984098018</v>
      </c>
      <c r="I8" s="43">
        <f>Exports2023!I8/Export2022!I8</f>
        <v>1.0656010845030919</v>
      </c>
      <c r="J8" s="43">
        <f>Exports2023!J8/Export2022!J8</f>
        <v>0.87272768631266195</v>
      </c>
      <c r="K8" s="43">
        <f>Exports2023!K8/Export2022!K8</f>
        <v>0.79071025640055537</v>
      </c>
      <c r="L8" s="43">
        <f>Exports2023!L8/Export2022!L8</f>
        <v>0.98069525748532427</v>
      </c>
      <c r="M8" s="44">
        <f>Exports2023!M8/Export2022!M8</f>
        <v>1.0284906383074601</v>
      </c>
      <c r="N8" s="44">
        <f>Exports2023!N8/Export2022!N8</f>
        <v>0.80440306145498564</v>
      </c>
      <c r="O8" s="45">
        <f>Exports2023!O8/Export2022!O8</f>
        <v>0.84653866698595615</v>
      </c>
      <c r="P8" s="10"/>
      <c r="Q8" s="10"/>
      <c r="R8" s="10"/>
      <c r="S8" s="10"/>
      <c r="T8" s="10"/>
      <c r="U8" s="10"/>
      <c r="V8" s="10"/>
      <c r="W8" s="10"/>
    </row>
    <row r="9" spans="1:23" ht="15" customHeight="1" x14ac:dyDescent="0.25">
      <c r="A9" s="104" t="s">
        <v>21</v>
      </c>
      <c r="B9" s="14" t="s">
        <v>36</v>
      </c>
      <c r="C9" s="41">
        <f>Exports2023!C9/Export2022!C9</f>
        <v>0.87853475404405679</v>
      </c>
      <c r="D9" s="41">
        <f>Exports2023!D9/Export2022!D9</f>
        <v>0.69169176676706712</v>
      </c>
      <c r="E9" s="41">
        <f>Exports2023!E9/Export2022!E9</f>
        <v>0.79711402739098924</v>
      </c>
      <c r="F9" s="41">
        <f>Exports2023!F9/Export2022!F9</f>
        <v>1.0374283853202859</v>
      </c>
      <c r="G9" s="41">
        <f>Exports2023!G9/Export2022!G9</f>
        <v>0.7158854088012323</v>
      </c>
      <c r="H9" s="41">
        <f>Exports2023!H9/Export2022!H9</f>
        <v>0.97013430225648167</v>
      </c>
      <c r="I9" s="41">
        <f>Exports2023!I9/Export2022!I9</f>
        <v>2.0146917917598213</v>
      </c>
      <c r="J9" s="41">
        <f>Exports2023!J9/Export2022!J9</f>
        <v>0.83463533175963245</v>
      </c>
      <c r="K9" s="41">
        <f>Exports2023!K9/Export2022!K9</f>
        <v>1.2088084193725372</v>
      </c>
      <c r="L9" s="41">
        <f>Exports2023!L9/Export2022!L9</f>
        <v>1.4364017495273904</v>
      </c>
      <c r="M9" s="46">
        <f>Exports2023!M9/Export2022!M9</f>
        <v>0.94552751017865488</v>
      </c>
      <c r="N9" s="46">
        <f>Exports2023!N9/Export2022!N9</f>
        <v>1.180383002732573</v>
      </c>
      <c r="O9" s="47">
        <f>Exports2023!O9/Export2022!O9</f>
        <v>1.0090256210864621</v>
      </c>
      <c r="P9" s="10"/>
      <c r="Q9" s="10"/>
      <c r="R9" s="10"/>
      <c r="S9" s="10"/>
      <c r="T9" s="10"/>
      <c r="U9" s="10"/>
      <c r="V9" s="10"/>
      <c r="W9" s="10"/>
    </row>
    <row r="10" spans="1:23" ht="15" customHeight="1" x14ac:dyDescent="0.25">
      <c r="A10" s="104"/>
      <c r="B10" s="13" t="s">
        <v>37</v>
      </c>
      <c r="C10" s="43">
        <f>Exports2023!C10/Export2022!C10</f>
        <v>1.318408092639425</v>
      </c>
      <c r="D10" s="43">
        <f>Exports2023!D10/Export2022!D10</f>
        <v>1.0283589456160751</v>
      </c>
      <c r="E10" s="43">
        <f>Exports2023!E10/Export2022!E10</f>
        <v>1.0247259164519056</v>
      </c>
      <c r="F10" s="43">
        <f>Exports2023!F10/Export2022!F10</f>
        <v>1.4225666630088885</v>
      </c>
      <c r="G10" s="43">
        <f>Exports2023!G10/Export2022!G10</f>
        <v>1.0925619417034127</v>
      </c>
      <c r="H10" s="43">
        <f>Exports2023!H10/Export2022!H10</f>
        <v>1.2280865812189381</v>
      </c>
      <c r="I10" s="43">
        <f>Exports2023!I10/Export2022!I10</f>
        <v>2.2921686173755829</v>
      </c>
      <c r="J10" s="43">
        <f>Exports2023!J10/Export2022!J10</f>
        <v>1.0998699947997921</v>
      </c>
      <c r="K10" s="43">
        <f>Exports2023!K10/Export2022!K10</f>
        <v>1.2934017006678589</v>
      </c>
      <c r="L10" s="43">
        <f>Exports2023!L10/Export2022!L10</f>
        <v>1.1976618148033447</v>
      </c>
      <c r="M10" s="44">
        <f>Exports2023!M10/Export2022!M10</f>
        <v>0.94945517774343124</v>
      </c>
      <c r="N10" s="44">
        <f>Exports2023!N10/Export2022!N10</f>
        <v>1.243661815265636</v>
      </c>
      <c r="O10" s="45">
        <f>Exports2023!O10/Export2022!O10</f>
        <v>1.2046405290811499</v>
      </c>
      <c r="P10" s="10"/>
      <c r="Q10" s="10"/>
      <c r="R10" s="10"/>
      <c r="S10" s="10"/>
      <c r="T10" s="10"/>
      <c r="U10" s="10"/>
      <c r="V10" s="10"/>
      <c r="W10" s="10"/>
    </row>
    <row r="11" spans="1:23" ht="15" customHeight="1" x14ac:dyDescent="0.25">
      <c r="A11" s="104" t="s">
        <v>22</v>
      </c>
      <c r="B11" s="14" t="s">
        <v>36</v>
      </c>
      <c r="C11" s="41">
        <f>Exports2023!C11/Export2022!C11</f>
        <v>1.0716581766809083</v>
      </c>
      <c r="D11" s="41">
        <f>Exports2023!D11/Export2022!D11</f>
        <v>1.1316992790937179</v>
      </c>
      <c r="E11" s="41">
        <f>Exports2023!E11/Export2022!E11</f>
        <v>1.1976702879939074</v>
      </c>
      <c r="F11" s="41">
        <f>Exports2023!F11/Export2022!F11</f>
        <v>0.90951162714421596</v>
      </c>
      <c r="G11" s="41">
        <f>Exports2023!G11/Export2022!G11</f>
        <v>1.3869840946857936</v>
      </c>
      <c r="H11" s="41">
        <f>Exports2023!H11/Export2022!H11</f>
        <v>1.6797154796834712</v>
      </c>
      <c r="I11" s="41">
        <f>Exports2023!I11/Export2022!I11</f>
        <v>1.0260251411492947</v>
      </c>
      <c r="J11" s="41">
        <f>Exports2023!J11/Export2022!J11</f>
        <v>0.57530057869361428</v>
      </c>
      <c r="K11" s="41">
        <f>Exports2023!K11/Export2022!K11</f>
        <v>0.99489638773901046</v>
      </c>
      <c r="L11" s="41">
        <f>Exports2023!L11/Export2022!L11</f>
        <v>0.77325683952298707</v>
      </c>
      <c r="M11" s="46">
        <f>Exports2023!M11/Export2022!M11</f>
        <v>0.99477392538523923</v>
      </c>
      <c r="N11" s="46">
        <f>Exports2023!N11/Export2022!N11</f>
        <v>0.91290527808535848</v>
      </c>
      <c r="O11" s="47">
        <f>Exports2023!O11/Export2022!O11</f>
        <v>1.0339617801402259</v>
      </c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25">
      <c r="A12" s="105"/>
      <c r="B12" s="15" t="s">
        <v>37</v>
      </c>
      <c r="C12" s="48">
        <f>Exports2023!C12/Export2022!C12</f>
        <v>1.0796909802932</v>
      </c>
      <c r="D12" s="48">
        <f>Exports2023!D12/Export2022!D12</f>
        <v>1.2657561318372457</v>
      </c>
      <c r="E12" s="48">
        <f>Exports2023!E12/Export2022!E12</f>
        <v>1.5982477815453431</v>
      </c>
      <c r="F12" s="48">
        <f>Exports2023!F12/Export2022!F12</f>
        <v>1.0527414322049453</v>
      </c>
      <c r="G12" s="48">
        <f>Exports2023!G12/Export2022!G12</f>
        <v>1.4068010661561878</v>
      </c>
      <c r="H12" s="48">
        <f>Exports2023!H12/Export2022!H12</f>
        <v>1.5458178134337521</v>
      </c>
      <c r="I12" s="48">
        <f>Exports2023!I12/Export2022!I12</f>
        <v>1.0523864293475844</v>
      </c>
      <c r="J12" s="48">
        <f>Exports2023!J12/Export2022!J12</f>
        <v>0.63692013280457438</v>
      </c>
      <c r="K12" s="48">
        <f>Exports2023!K12/Export2022!K12</f>
        <v>1.1263225966919537</v>
      </c>
      <c r="L12" s="48">
        <f>Exports2023!L12/Export2022!L12</f>
        <v>1.0335418670066594</v>
      </c>
      <c r="M12" s="49">
        <f>Exports2023!M12/Export2022!M12</f>
        <v>0.96194587565227407</v>
      </c>
      <c r="N12" s="49">
        <f>Exports2023!N12/Export2022!N12</f>
        <v>1.0826852436434597</v>
      </c>
      <c r="O12" s="50">
        <f>Exports2023!O12/Export2022!O12</f>
        <v>1.1511097390814331</v>
      </c>
      <c r="P12" s="10"/>
      <c r="Q12" s="10"/>
      <c r="R12" s="10"/>
      <c r="S12" s="10"/>
      <c r="T12" s="10"/>
      <c r="U12" s="10"/>
      <c r="V12" s="10"/>
      <c r="W12" s="10"/>
    </row>
    <row r="13" spans="1:23" ht="15" customHeight="1" x14ac:dyDescent="0.25">
      <c r="A13" s="106" t="s">
        <v>23</v>
      </c>
      <c r="B13" s="16" t="s">
        <v>36</v>
      </c>
      <c r="C13" s="51">
        <f>Exports2023!C13/Export2022!C13</f>
        <v>0.60231118448204701</v>
      </c>
      <c r="D13" s="51">
        <f>Exports2023!D13/Export2022!D13</f>
        <v>0.6631164853204673</v>
      </c>
      <c r="E13" s="51">
        <f>Exports2023!E13/Export2022!E13</f>
        <v>1.1521479096829452</v>
      </c>
      <c r="F13" s="51">
        <f>Exports2023!F13/Export2022!F13</f>
        <v>0.47984426537514091</v>
      </c>
      <c r="G13" s="51">
        <f>Exports2023!G13/Export2022!G13</f>
        <v>0.77213672684226098</v>
      </c>
      <c r="H13" s="41">
        <f>Exports2023!H13/Export2022!H13</f>
        <v>0.65161044406327429</v>
      </c>
      <c r="I13" s="41">
        <f>Exports2023!I13/Export2022!I13</f>
        <v>1.0354765133768955</v>
      </c>
      <c r="J13" s="41">
        <f>Exports2023!J13/Export2022!J13</f>
        <v>0.70080318091451288</v>
      </c>
      <c r="K13" s="41">
        <f>Exports2023!K13/Export2022!K13</f>
        <v>1.1978916349476416</v>
      </c>
      <c r="L13" s="41">
        <f>Exports2023!L13/Export2022!L13</f>
        <v>0.79255706393730463</v>
      </c>
      <c r="M13" s="46">
        <f>Exports2023!M13/Export2022!M13</f>
        <v>0.55421189884165201</v>
      </c>
      <c r="N13" s="46">
        <f>Exports2023!N13/Export2022!N13</f>
        <v>0.88602547060589165</v>
      </c>
      <c r="O13" s="52">
        <f>Exports2023!O13/Export2022!O13</f>
        <v>0.76054073731754535</v>
      </c>
      <c r="P13" s="10"/>
      <c r="Q13" s="10"/>
      <c r="R13" s="10"/>
      <c r="S13" s="10"/>
      <c r="T13" s="10"/>
      <c r="U13" s="10"/>
      <c r="V13" s="10"/>
      <c r="W13" s="10"/>
    </row>
    <row r="14" spans="1:23" ht="15" customHeight="1" x14ac:dyDescent="0.25">
      <c r="A14" s="104"/>
      <c r="B14" s="13" t="s">
        <v>37</v>
      </c>
      <c r="C14" s="43">
        <f>Exports2023!C14/Export2022!C14</f>
        <v>0.44831685957397449</v>
      </c>
      <c r="D14" s="43">
        <f>Exports2023!D14/Export2022!D14</f>
        <v>0.63196687370600413</v>
      </c>
      <c r="E14" s="43">
        <f>Exports2023!E14/Export2022!E14</f>
        <v>0.72314542084731259</v>
      </c>
      <c r="F14" s="43">
        <f>Exports2023!F14/Export2022!F14</f>
        <v>0.53215091817253679</v>
      </c>
      <c r="G14" s="43">
        <f>Exports2023!G14/Export2022!G14</f>
        <v>0.68964964682656682</v>
      </c>
      <c r="H14" s="43">
        <f>Exports2023!H14/Export2022!H14</f>
        <v>0.60902338657278632</v>
      </c>
      <c r="I14" s="43">
        <f>Exports2023!I14/Export2022!I14</f>
        <v>0.7337599315688178</v>
      </c>
      <c r="J14" s="43">
        <f>Exports2023!J14/Export2022!J14</f>
        <v>0.69436154742130907</v>
      </c>
      <c r="K14" s="43">
        <f>Exports2023!K14/Export2022!K14</f>
        <v>1.0119507631426135</v>
      </c>
      <c r="L14" s="43">
        <f>Exports2023!L14/Export2022!L14</f>
        <v>0.61889715839308024</v>
      </c>
      <c r="M14" s="44">
        <f>Exports2023!M14/Export2022!M14</f>
        <v>0.74753314927387304</v>
      </c>
      <c r="N14" s="44">
        <f>Exports2023!N14/Export2022!N14</f>
        <v>0.58087121774504857</v>
      </c>
      <c r="O14" s="45">
        <f>Exports2023!O14/Export2022!O14</f>
        <v>0.64898476153461204</v>
      </c>
      <c r="P14" s="10"/>
      <c r="Q14" s="10"/>
      <c r="R14" s="10"/>
      <c r="S14" s="10"/>
      <c r="T14" s="10"/>
      <c r="U14" s="10"/>
      <c r="V14" s="10"/>
      <c r="W14" s="10"/>
    </row>
    <row r="15" spans="1:23" ht="15" customHeight="1" x14ac:dyDescent="0.25">
      <c r="A15" s="104" t="s">
        <v>24</v>
      </c>
      <c r="B15" s="14" t="s">
        <v>36</v>
      </c>
      <c r="C15" s="41">
        <f>Exports2023!C15/Export2022!C15</f>
        <v>3.7862365964334233E-2</v>
      </c>
      <c r="D15" s="41">
        <f>Exports2023!D15/Export2022!D15</f>
        <v>1.6983101874332329</v>
      </c>
      <c r="E15" s="41">
        <f>Exports2023!E15/Export2022!E15</f>
        <v>0.41881790559803789</v>
      </c>
      <c r="F15" s="41">
        <f>Exports2023!F15/Export2022!F15</f>
        <v>0.25587638056559853</v>
      </c>
      <c r="G15" s="41">
        <f>Exports2023!G15/Export2022!G15</f>
        <v>0.82172043807794226</v>
      </c>
      <c r="H15" s="41">
        <f>Exports2023!H15/Export2022!H15</f>
        <v>0.47709594454725091</v>
      </c>
      <c r="I15" s="41">
        <f>Exports2023!I15/Export2022!I15</f>
        <v>0.51020894745968437</v>
      </c>
      <c r="J15" s="41">
        <f>Exports2023!J15/Export2022!J15</f>
        <v>1.1277299801455989</v>
      </c>
      <c r="K15" s="41">
        <f>Exports2023!K15/Export2022!K15</f>
        <v>0.67232697817416875</v>
      </c>
      <c r="L15" s="41">
        <f>Exports2023!L15/Export2022!L15</f>
        <v>0.59937984840738845</v>
      </c>
      <c r="M15" s="46">
        <f>Exports2023!M15/Export2022!M15</f>
        <v>1.3540021761571297</v>
      </c>
      <c r="N15" s="46">
        <f>Exports2023!N15/Export2022!N15</f>
        <v>0.77918693537178596</v>
      </c>
      <c r="O15" s="47">
        <f>Exports2023!O15/Export2022!O15</f>
        <v>0.66704030745298992</v>
      </c>
      <c r="P15" s="10"/>
      <c r="Q15" s="10"/>
      <c r="R15" s="10"/>
      <c r="S15" s="10"/>
      <c r="T15" s="10"/>
      <c r="U15" s="10"/>
      <c r="V15" s="10"/>
      <c r="W15" s="10"/>
    </row>
    <row r="16" spans="1:23" ht="15" customHeight="1" x14ac:dyDescent="0.25">
      <c r="A16" s="104"/>
      <c r="B16" s="13" t="s">
        <v>37</v>
      </c>
      <c r="C16" s="43">
        <f>Exports2023!C16/Export2022!C16</f>
        <v>0.11457567011865014</v>
      </c>
      <c r="D16" s="43">
        <f>Exports2023!D16/Export2022!D16</f>
        <v>0.89549420062172014</v>
      </c>
      <c r="E16" s="43">
        <f>Exports2023!E16/Export2022!E16</f>
        <v>0.57405145255655465</v>
      </c>
      <c r="F16" s="43">
        <f>Exports2023!F16/Export2022!F16</f>
        <v>0.28233392375023647</v>
      </c>
      <c r="G16" s="43">
        <f>Exports2023!G16/Export2022!G16</f>
        <v>0.96096222113846952</v>
      </c>
      <c r="H16" s="43">
        <f>Exports2023!H16/Export2022!H16</f>
        <v>0.44095200729003187</v>
      </c>
      <c r="I16" s="43">
        <f>Exports2023!I16/Export2022!I16</f>
        <v>0.46920188044709682</v>
      </c>
      <c r="J16" s="43">
        <f>Exports2023!J16/Export2022!J16</f>
        <v>0.88552555491303764</v>
      </c>
      <c r="K16" s="43">
        <f>Exports2023!K16/Export2022!K16</f>
        <v>0.58825306720380888</v>
      </c>
      <c r="L16" s="43">
        <f>Exports2023!L16/Export2022!L16</f>
        <v>0.74643055345340803</v>
      </c>
      <c r="M16" s="44">
        <f>Exports2023!M16/Export2022!M16</f>
        <v>1.1603415934445651</v>
      </c>
      <c r="N16" s="44">
        <f>Exports2023!N16/Export2022!N16</f>
        <v>0.85909247524455834</v>
      </c>
      <c r="O16" s="45">
        <f>Exports2023!O16/Export2022!O16</f>
        <v>0.64916816759474771</v>
      </c>
      <c r="P16" s="10"/>
      <c r="Q16" s="10"/>
      <c r="R16" s="10"/>
      <c r="S16" s="10"/>
      <c r="T16" s="10"/>
      <c r="U16" s="10"/>
      <c r="V16" s="10"/>
      <c r="W16" s="10"/>
    </row>
    <row r="17" spans="1:23" ht="15" customHeight="1" x14ac:dyDescent="0.25">
      <c r="A17" s="104" t="s">
        <v>25</v>
      </c>
      <c r="B17" s="14" t="s">
        <v>36</v>
      </c>
      <c r="C17" s="41">
        <f>Exports2023!C17/Export2022!C19</f>
        <v>0.59568442135569877</v>
      </c>
      <c r="D17" s="41">
        <f>Exports2023!D17/Export2022!D19</f>
        <v>1.0846927511345517</v>
      </c>
      <c r="E17" s="41">
        <f>Exports2023!E17/Export2022!E19</f>
        <v>0.37239753682358512</v>
      </c>
      <c r="F17" s="41">
        <f>Exports2023!F17/Export2022!F19</f>
        <v>0.55781258965972347</v>
      </c>
      <c r="G17" s="41">
        <f>Exports2023!G17/Export2022!G19</f>
        <v>1.0248171885146391</v>
      </c>
      <c r="H17" s="41">
        <f>Exports2023!H17/Export2022!H17</f>
        <v>0.52291720945147002</v>
      </c>
      <c r="I17" s="41">
        <f>Exports2023!I17/Export2022!I17</f>
        <v>0.53024274753666756</v>
      </c>
      <c r="J17" s="41">
        <f>Exports2023!J17/Export2022!J17</f>
        <v>0.75270367700072094</v>
      </c>
      <c r="K17" s="41">
        <f>Exports2023!K17/Export2022!K17</f>
        <v>0.76769237710650395</v>
      </c>
      <c r="L17" s="41">
        <f>Exports2023!L17/Export2022!L17</f>
        <v>0.76481744291059217</v>
      </c>
      <c r="M17" s="46">
        <f>Exports2023!M17/Export2022!M17</f>
        <v>0.84159416819645094</v>
      </c>
      <c r="N17" s="46">
        <f>Exports2023!N17/Export2022!N17</f>
        <v>0.68489355497229509</v>
      </c>
      <c r="O17" s="47">
        <f>Exports2023!O17/Export2022!O17</f>
        <v>0.65986278958133582</v>
      </c>
      <c r="P17" s="10"/>
      <c r="Q17" s="10"/>
      <c r="R17" s="10"/>
      <c r="S17" s="10"/>
      <c r="T17" s="10"/>
      <c r="U17" s="10"/>
      <c r="V17" s="10"/>
      <c r="W17" s="10"/>
    </row>
    <row r="18" spans="1:23" ht="15" customHeight="1" x14ac:dyDescent="0.25">
      <c r="A18" s="104"/>
      <c r="B18" s="13" t="s">
        <v>37</v>
      </c>
      <c r="C18" s="43">
        <f>Exports2023!C18/Export2022!C18</f>
        <v>1.2931378526689208</v>
      </c>
      <c r="D18" s="43">
        <f>Exports2023!D18/Export2022!D18</f>
        <v>0.87347326322452556</v>
      </c>
      <c r="E18" s="43">
        <f>Exports2023!E18/Export2022!E18</f>
        <v>0.31415055498138861</v>
      </c>
      <c r="F18" s="43">
        <f>Exports2023!F18/Export2022!F18</f>
        <v>0.43141183204821709</v>
      </c>
      <c r="G18" s="43">
        <f>Exports2023!G18/Export2022!G18</f>
        <v>0.77119387790922178</v>
      </c>
      <c r="H18" s="43">
        <f>Exports2023!H18/Export2022!H18</f>
        <v>0.65438536985217222</v>
      </c>
      <c r="I18" s="43">
        <f>Exports2023!I18/Export2022!I18</f>
        <v>0.50900830207630376</v>
      </c>
      <c r="J18" s="43">
        <f>Exports2023!J18/Export2022!J18</f>
        <v>0.84211432506887052</v>
      </c>
      <c r="K18" s="43">
        <f>Exports2023!K18/Export2022!K18</f>
        <v>0.80802504646428885</v>
      </c>
      <c r="L18" s="43">
        <f>Exports2023!L18/Export2022!L18</f>
        <v>0.80687861815785755</v>
      </c>
      <c r="M18" s="44">
        <f>Exports2023!M18/Export2022!M18</f>
        <v>0.7175257966013191</v>
      </c>
      <c r="N18" s="44">
        <f>Exports2023!N18/Export2022!N18</f>
        <v>0.92331180628711884</v>
      </c>
      <c r="O18" s="45">
        <f>Exports2023!O18/Export2022!O18</f>
        <v>0.69160137934882204</v>
      </c>
      <c r="P18" s="10"/>
      <c r="Q18" s="10"/>
      <c r="R18" s="10"/>
      <c r="S18" s="10"/>
      <c r="T18" s="10"/>
      <c r="U18" s="10"/>
      <c r="V18" s="10"/>
      <c r="W18" s="10"/>
    </row>
    <row r="19" spans="1:23" ht="15" customHeight="1" x14ac:dyDescent="0.25">
      <c r="A19" s="104" t="s">
        <v>26</v>
      </c>
      <c r="B19" s="14" t="s">
        <v>36</v>
      </c>
      <c r="C19" s="41">
        <f>Exports2023!C19/Export2022!C19</f>
        <v>0.64232959879827256</v>
      </c>
      <c r="D19" s="41">
        <f>Exports2023!D19/Export2022!D19</f>
        <v>1.5488981560979598</v>
      </c>
      <c r="E19" s="41">
        <f>Exports2023!E19/Export2022!E19</f>
        <v>0.79528793449574808</v>
      </c>
      <c r="F19" s="41">
        <f>Exports2023!F19/Export2022!F19</f>
        <v>1.3521547024731737</v>
      </c>
      <c r="G19" s="41">
        <f>Exports2023!G19/Export2022!G19</f>
        <v>0.76131454868855697</v>
      </c>
      <c r="H19" s="41">
        <f>Exports2023!H19/Export2022!H19</f>
        <v>1.138188608776844</v>
      </c>
      <c r="I19" s="41">
        <f>Exports2023!I19/Export2022!I19</f>
        <v>0.68994525303778875</v>
      </c>
      <c r="J19" s="41">
        <f>Exports2023!J19/Export2022!J19</f>
        <v>0.25542682575364573</v>
      </c>
      <c r="K19" s="41">
        <f>Exports2023!K19/Export2022!K19</f>
        <v>1.1402290076335877</v>
      </c>
      <c r="L19" s="41">
        <f>Exports2023!L19/Export2022!L19</f>
        <v>1.2932807471751071</v>
      </c>
      <c r="M19" s="46">
        <f>Exports2023!M19/Export2022!M19</f>
        <v>1.3697738449540846</v>
      </c>
      <c r="N19" s="46">
        <f>Exports2023!N19/Export2022!N19</f>
        <v>0.58755256864847039</v>
      </c>
      <c r="O19" s="47">
        <f>Exports2023!O19/Export2022!O19</f>
        <v>0.90780624840384783</v>
      </c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25">
      <c r="A20" s="104"/>
      <c r="B20" s="13" t="s">
        <v>37</v>
      </c>
      <c r="C20" s="43">
        <f>Exports2023!C20/Export2022!C20</f>
        <v>0.99965436792534346</v>
      </c>
      <c r="D20" s="43">
        <f>Exports2023!D20/Export2022!D20</f>
        <v>1.2451571354971664</v>
      </c>
      <c r="E20" s="43">
        <f>Exports2023!E20/Export2022!E20</f>
        <v>1.2043977249644526</v>
      </c>
      <c r="F20" s="43">
        <f>Exports2023!F20/Export2022!F20</f>
        <v>0.97453485381119775</v>
      </c>
      <c r="G20" s="43">
        <f>Exports2023!G20/Export2022!G20</f>
        <v>0.658520060010647</v>
      </c>
      <c r="H20" s="43">
        <f>Exports2023!H20/Export2022!H20</f>
        <v>0.89126325454119937</v>
      </c>
      <c r="I20" s="43">
        <f>Exports2023!I20/Export2022!I20</f>
        <v>0.93262163108155405</v>
      </c>
      <c r="J20" s="43">
        <f>Exports2023!J20/Export2022!J20</f>
        <v>0.27513847996407004</v>
      </c>
      <c r="K20" s="43">
        <f>Exports2023!K20/Export2022!K20</f>
        <v>0.88773732799163907</v>
      </c>
      <c r="L20" s="43">
        <f>Exports2023!L20/Export2022!L20</f>
        <v>0.61165443344244963</v>
      </c>
      <c r="M20" s="44">
        <f>Exports2023!M20/Export2022!M20</f>
        <v>1.4751109999374648</v>
      </c>
      <c r="N20" s="44">
        <f>Exports2023!N20/Export2022!N20</f>
        <v>0.6677976557680444</v>
      </c>
      <c r="O20" s="45">
        <f>Exports2023!O20/Export2022!O20</f>
        <v>0.89071506903242137</v>
      </c>
      <c r="P20" s="10"/>
      <c r="Q20" s="10"/>
      <c r="R20" s="10"/>
      <c r="S20" s="10"/>
      <c r="T20" s="10"/>
      <c r="U20" s="10"/>
      <c r="V20" s="10"/>
      <c r="W20" s="10"/>
    </row>
    <row r="21" spans="1:23" ht="15" customHeight="1" x14ac:dyDescent="0.25">
      <c r="A21" s="104" t="s">
        <v>27</v>
      </c>
      <c r="B21" s="14" t="s">
        <v>36</v>
      </c>
      <c r="C21" s="41">
        <f>Exports2023!C21/Export2022!C21</f>
        <v>0.24606619641888225</v>
      </c>
      <c r="D21" s="41">
        <f>Exports2023!D21/Export2022!D21</f>
        <v>0.34863017385219874</v>
      </c>
      <c r="E21" s="41">
        <f>Exports2023!E21/Export2022!E21</f>
        <v>0.16928153592320383</v>
      </c>
      <c r="F21" s="41">
        <f>Exports2023!F21/Export2022!F21</f>
        <v>1.4299913215765256</v>
      </c>
      <c r="G21" s="41">
        <f>Exports2023!G21/Export2022!G21</f>
        <v>0.19241425612996568</v>
      </c>
      <c r="H21" s="41">
        <f>Exports2023!H21/Export2022!H21</f>
        <v>1.889146612544699</v>
      </c>
      <c r="I21" s="41">
        <f>Exports2023!I21/Export2022!I21</f>
        <v>0.71276398911003624</v>
      </c>
      <c r="J21" s="41">
        <f>Exports2023!J21/Export2022!J21</f>
        <v>1.4109835812445313</v>
      </c>
      <c r="K21" s="41">
        <f>Exports2023!K21/Export2022!K21</f>
        <v>5.3435564006624547</v>
      </c>
      <c r="L21" s="41">
        <f>Exports2023!L21/Export2022!L21</f>
        <v>5.6013376418426395</v>
      </c>
      <c r="M21" s="46">
        <f>Exports2023!M21/Export2022!M21</f>
        <v>0.9771049574699292</v>
      </c>
      <c r="N21" s="46">
        <f>Exports2023!N21/Export2022!N21</f>
        <v>2.9645188759579901</v>
      </c>
      <c r="O21" s="47">
        <f>Exports2023!O21/Export2022!O21</f>
        <v>0.91399106408491226</v>
      </c>
      <c r="P21" s="10"/>
      <c r="Q21" s="10"/>
      <c r="R21" s="10"/>
      <c r="S21" s="10"/>
      <c r="T21" s="10"/>
      <c r="U21" s="10"/>
      <c r="V21" s="10"/>
      <c r="W21" s="10"/>
    </row>
    <row r="22" spans="1:23" ht="15" customHeight="1" x14ac:dyDescent="0.25">
      <c r="A22" s="105"/>
      <c r="B22" s="15" t="s">
        <v>37</v>
      </c>
      <c r="C22" s="48">
        <f>Exports2023!C22/Export2022!C22</f>
        <v>0.84343839541547283</v>
      </c>
      <c r="D22" s="48">
        <f>Exports2023!D22/Export2022!D22</f>
        <v>0.44429599940621983</v>
      </c>
      <c r="E22" s="48">
        <f>Exports2023!E22/Export2022!E22</f>
        <v>0.39728429141642108</v>
      </c>
      <c r="F22" s="48">
        <f>Exports2023!F22/Export2022!F22</f>
        <v>1.467471577850642</v>
      </c>
      <c r="G22" s="48">
        <f>Exports2023!G22/Export2022!G22</f>
        <v>0.37730169193583829</v>
      </c>
      <c r="H22" s="48">
        <f>Exports2023!H22/Export2022!H22</f>
        <v>1.9091711465939181</v>
      </c>
      <c r="I22" s="48">
        <f>Exports2023!I22/Export2022!I22</f>
        <v>0.64767831498324557</v>
      </c>
      <c r="J22" s="48">
        <f>Exports2023!J22/Export2022!J22</f>
        <v>0.72915663871507108</v>
      </c>
      <c r="K22" s="48">
        <f>Exports2023!K22/Export2022!K22</f>
        <v>1.5608119633820436</v>
      </c>
      <c r="L22" s="48">
        <f>Exports2023!L22/Export2022!L22</f>
        <v>2.8991066110780226</v>
      </c>
      <c r="M22" s="49">
        <f>Exports2023!M22/Export2022!M22</f>
        <v>0.43963844588519235</v>
      </c>
      <c r="N22" s="49">
        <f>Exports2023!N22/Export2022!N22</f>
        <v>1.8846731780616077</v>
      </c>
      <c r="O22" s="50">
        <f>Exports2023!O22/Export2022!O22</f>
        <v>0.89744392250449212</v>
      </c>
      <c r="P22" s="10"/>
      <c r="Q22" s="10"/>
      <c r="R22" s="10"/>
      <c r="S22" s="10"/>
      <c r="T22" s="10"/>
      <c r="U22" s="10"/>
      <c r="V22" s="10"/>
      <c r="W22" s="10"/>
    </row>
    <row r="23" spans="1:23" ht="15" customHeight="1" x14ac:dyDescent="0.25">
      <c r="A23" s="106" t="s">
        <v>28</v>
      </c>
      <c r="B23" s="16" t="s">
        <v>36</v>
      </c>
      <c r="C23" s="51">
        <f>Exports2023!C23/Export2022!C23</f>
        <v>0.56846924606897586</v>
      </c>
      <c r="D23" s="51">
        <f>Exports2023!D23/Export2022!D23</f>
        <v>1.2102769882405395</v>
      </c>
      <c r="E23" s="51">
        <f>Exports2023!E23/Export2022!E23</f>
        <v>0.25625315526182935</v>
      </c>
      <c r="F23" s="51">
        <f>Exports2023!F23/Export2022!F23</f>
        <v>0.61063961499291086</v>
      </c>
      <c r="G23" s="51">
        <f>Exports2023!G23/Export2022!G23</f>
        <v>0.85099851810034577</v>
      </c>
      <c r="H23" s="41">
        <f>Exports2023!H23/Export2022!H23</f>
        <v>0.27917533260704502</v>
      </c>
      <c r="I23" s="41">
        <f>Exports2023!I23/Export2022!I23</f>
        <v>0.2251552130164847</v>
      </c>
      <c r="J23" s="41">
        <f>Exports2023!J23/Export2022!J23</f>
        <v>0.62580429912778224</v>
      </c>
      <c r="K23" s="41">
        <f>Exports2023!K23/Export2022!K23</f>
        <v>0.54825872317560531</v>
      </c>
      <c r="L23" s="41">
        <f>Exports2023!L23/Export2022!L23</f>
        <v>0.7733239828245918</v>
      </c>
      <c r="M23" s="46">
        <f>Exports2023!M23/Export2022!M23</f>
        <v>0.22379622615911635</v>
      </c>
      <c r="N23" s="46">
        <f>Exports2023!N23/Export2022!N23</f>
        <v>1.4189957633261916</v>
      </c>
      <c r="O23" s="52">
        <f>Exports2023!O23/Export2022!O23</f>
        <v>0.56046721483075013</v>
      </c>
      <c r="P23" s="10"/>
      <c r="Q23" s="10"/>
      <c r="R23" s="10"/>
      <c r="S23" s="10"/>
      <c r="T23" s="10"/>
      <c r="U23" s="10"/>
      <c r="V23" s="10"/>
      <c r="W23" s="10"/>
    </row>
    <row r="24" spans="1:23" ht="15" customHeight="1" x14ac:dyDescent="0.25">
      <c r="A24" s="104"/>
      <c r="B24" s="13" t="s">
        <v>37</v>
      </c>
      <c r="C24" s="43">
        <f>Exports2023!C24/Export2022!C24</f>
        <v>0.63464975886142116</v>
      </c>
      <c r="D24" s="43">
        <f>Exports2023!D24/Export2022!D24</f>
        <v>1.4336042461436391</v>
      </c>
      <c r="E24" s="43">
        <f>Exports2023!E24/Export2022!E24</f>
        <v>0.28429613682573857</v>
      </c>
      <c r="F24" s="43">
        <f>Exports2023!F24/Export2022!F24</f>
        <v>0.6523386595561258</v>
      </c>
      <c r="G24" s="43">
        <f>Exports2023!G24/Export2022!G24</f>
        <v>0.83978638184245658</v>
      </c>
      <c r="H24" s="43">
        <f>Exports2023!H24/Export2022!H24</f>
        <v>0.46323186629141705</v>
      </c>
      <c r="I24" s="43">
        <f>Exports2023!I24/Export2022!I24</f>
        <v>0.43240961080832119</v>
      </c>
      <c r="J24" s="43">
        <f>Exports2023!J24/Export2022!J24</f>
        <v>0.62667062667062667</v>
      </c>
      <c r="K24" s="43">
        <f>Exports2023!K24/Export2022!K24</f>
        <v>0.66504540071061979</v>
      </c>
      <c r="L24" s="43">
        <f>Exports2023!L24/Export2022!L24</f>
        <v>0.90101420406462784</v>
      </c>
      <c r="M24" s="44">
        <f>Exports2023!M24/Export2022!M24</f>
        <v>0.28190771262905373</v>
      </c>
      <c r="N24" s="44">
        <f>Exports2023!N24/Export2022!N24</f>
        <v>1.4624790364384814</v>
      </c>
      <c r="O24" s="45">
        <f>Exports2023!O24/Export2022!O24</f>
        <v>0.64142090487952463</v>
      </c>
      <c r="P24" s="10"/>
      <c r="Q24" s="10"/>
      <c r="R24" s="10"/>
      <c r="S24" s="10"/>
      <c r="T24" s="10"/>
      <c r="U24" s="10"/>
      <c r="V24" s="10"/>
      <c r="W24" s="10"/>
    </row>
    <row r="25" spans="1:23" ht="15" customHeight="1" x14ac:dyDescent="0.25">
      <c r="A25" s="104" t="s">
        <v>29</v>
      </c>
      <c r="B25" s="14" t="s">
        <v>36</v>
      </c>
      <c r="C25" s="41">
        <f>Exports2023!C25/Export2022!C25</f>
        <v>0.63633156966490301</v>
      </c>
      <c r="D25" s="41">
        <f>Exports2023!D25/Export2022!D25</f>
        <v>0.68860081724672395</v>
      </c>
      <c r="E25" s="41">
        <f>Exports2023!E25/Export2022!E25</f>
        <v>0.60835441005259139</v>
      </c>
      <c r="F25" s="41">
        <f>Exports2023!F25/Export2022!F25</f>
        <v>1.2180600150632259</v>
      </c>
      <c r="G25" s="41">
        <f>Exports2023!G25/Export2022!G25</f>
        <v>6.720536476664514E-2</v>
      </c>
      <c r="H25" s="41">
        <f>Exports2023!H25/Export2022!H25</f>
        <v>0.10838275802168897</v>
      </c>
      <c r="I25" s="41">
        <f>Exports2023!I25/Export2022!I25</f>
        <v>1.0140770852152965</v>
      </c>
      <c r="J25" s="41">
        <f>Exports2023!J25/Export2022!J25</f>
        <v>0.26600532745476257</v>
      </c>
      <c r="K25" s="41">
        <f>Exports2023!K25/Export2022!K25</f>
        <v>0.51435390385271051</v>
      </c>
      <c r="L25" s="41">
        <f>Exports2023!L25/Export2022!L25</f>
        <v>0.31990437845998992</v>
      </c>
      <c r="M25" s="46">
        <f>Exports2023!M25/Export2022!M25</f>
        <v>1.2989494581851271</v>
      </c>
      <c r="N25" s="46">
        <f>Exports2023!N25/Export2022!N25</f>
        <v>0.84230584357618621</v>
      </c>
      <c r="O25" s="47">
        <f>Exports2023!O25/Export2022!O25</f>
        <v>0.53534006444683135</v>
      </c>
      <c r="P25" s="10"/>
      <c r="Q25" s="10"/>
      <c r="R25" s="10"/>
      <c r="S25" s="10"/>
      <c r="T25" s="10"/>
      <c r="U25" s="10"/>
      <c r="V25" s="10"/>
      <c r="W25" s="10"/>
    </row>
    <row r="26" spans="1:23" ht="15" customHeight="1" x14ac:dyDescent="0.25">
      <c r="A26" s="104"/>
      <c r="B26" s="13" t="s">
        <v>37</v>
      </c>
      <c r="C26" s="43">
        <f>Exports2023!C26/Export2022!C26</f>
        <v>0.44655193309901831</v>
      </c>
      <c r="D26" s="43">
        <f>Exports2023!D26/Export2022!D26</f>
        <v>0.70350553915147751</v>
      </c>
      <c r="E26" s="43">
        <f>Exports2023!E26/Export2022!E26</f>
        <v>0.55868435567683683</v>
      </c>
      <c r="F26" s="43">
        <f>Exports2023!F26/Export2022!F26</f>
        <v>1.4933037073111342</v>
      </c>
      <c r="G26" s="43">
        <f>Exports2023!G26/Export2022!G26</f>
        <v>0.13745516577727232</v>
      </c>
      <c r="H26" s="43">
        <f>Exports2023!H26/Export2022!H26</f>
        <v>0.20286499617924475</v>
      </c>
      <c r="I26" s="43">
        <f>Exports2023!I26/Export2022!I26</f>
        <v>1.1476878475357635</v>
      </c>
      <c r="J26" s="43">
        <f>Exports2023!J26/Export2022!J26</f>
        <v>0.29974129257892973</v>
      </c>
      <c r="K26" s="43">
        <f>Exports2023!K26/Export2022!K26</f>
        <v>0.46026565464895636</v>
      </c>
      <c r="L26" s="43">
        <f>Exports2023!L26/Export2022!L26</f>
        <v>0.43298272293329954</v>
      </c>
      <c r="M26" s="44">
        <f>Exports2023!M26/Export2022!M26</f>
        <v>1.5103571659517601</v>
      </c>
      <c r="N26" s="44">
        <f>Exports2023!N26/Export2022!N26</f>
        <v>0.76927138331573386</v>
      </c>
      <c r="O26" s="45">
        <f>Exports2023!O26/Export2022!O26</f>
        <v>0.60866313134703354</v>
      </c>
      <c r="P26" s="10"/>
      <c r="Q26" s="10"/>
      <c r="R26" s="10"/>
      <c r="S26" s="10"/>
      <c r="T26" s="10"/>
      <c r="U26" s="10"/>
      <c r="V26" s="10"/>
      <c r="W26" s="10"/>
    </row>
    <row r="27" spans="1:23" ht="15" customHeight="1" x14ac:dyDescent="0.25">
      <c r="A27" s="104" t="s">
        <v>30</v>
      </c>
      <c r="B27" s="14" t="s">
        <v>36</v>
      </c>
      <c r="C27" s="41">
        <f>Exports2023!C27/Export2022!C27</f>
        <v>0.8363079615048119</v>
      </c>
      <c r="D27" s="41">
        <f>Exports2023!D27/Export2022!D27</f>
        <v>0.96408737504627917</v>
      </c>
      <c r="E27" s="41">
        <f>Exports2023!E27/Export2022!E27</f>
        <v>0.59613617803184971</v>
      </c>
      <c r="F27" s="41">
        <f>Exports2023!F27/Export2022!F27</f>
        <v>0.14066367713004485</v>
      </c>
      <c r="G27" s="41">
        <f>Exports2023!G27/Export2022!G27</f>
        <v>0.9425870417339175</v>
      </c>
      <c r="H27" s="41">
        <f>Exports2023!H27/Export2022!H27</f>
        <v>2.2631280962491154</v>
      </c>
      <c r="I27" s="41">
        <f>Exports2023!I27/Export2022!I27</f>
        <v>0.2109335996005991</v>
      </c>
      <c r="J27" s="41">
        <f>Exports2023!J27/Export2022!J27</f>
        <v>1.1591727101799625</v>
      </c>
      <c r="K27" s="41">
        <f>Exports2023!K27/Export2022!K27</f>
        <v>0.32460671172633632</v>
      </c>
      <c r="L27" s="41">
        <f>Exports2023!L27/Export2022!L27</f>
        <v>1.6003671970624236</v>
      </c>
      <c r="M27" s="46">
        <f>Exports2023!M27/Export2022!M27</f>
        <v>0.41571173080744517</v>
      </c>
      <c r="N27" s="46">
        <f>Exports2023!N27/Export2022!N27</f>
        <v>0.31974086071263302</v>
      </c>
      <c r="O27" s="47">
        <f>Exports2023!O27/Export2022!O27</f>
        <v>0.6667093737149139</v>
      </c>
      <c r="P27" s="10"/>
      <c r="Q27" s="10"/>
      <c r="R27" s="10"/>
      <c r="S27" s="10"/>
      <c r="T27" s="10"/>
      <c r="U27" s="10"/>
      <c r="V27" s="10"/>
      <c r="W27" s="10"/>
    </row>
    <row r="28" spans="1:23" ht="15" customHeight="1" x14ac:dyDescent="0.25">
      <c r="A28" s="104"/>
      <c r="B28" s="13" t="s">
        <v>37</v>
      </c>
      <c r="C28" s="43">
        <f>Exports2023!C28/Export2022!C28</f>
        <v>0.8751960319486487</v>
      </c>
      <c r="D28" s="43">
        <f>Exports2023!D28/Export2022!D28</f>
        <v>1.4577380443151682</v>
      </c>
      <c r="E28" s="43">
        <f>Exports2023!E28/Export2022!E28</f>
        <v>0.73343984269386753</v>
      </c>
      <c r="F28" s="43">
        <f>Exports2023!F28/Export2022!F28</f>
        <v>0.69083598744098851</v>
      </c>
      <c r="G28" s="43">
        <f>Exports2023!G28/Export2022!G28</f>
        <v>0.58603145235892695</v>
      </c>
      <c r="H28" s="43">
        <f>Exports2023!H28/Export2022!H28</f>
        <v>2.0008078243559044</v>
      </c>
      <c r="I28" s="43">
        <f>Exports2023!I28/Export2022!I28</f>
        <v>0.28150261531145981</v>
      </c>
      <c r="J28" s="43">
        <f>Exports2023!J28/Export2022!J28</f>
        <v>0.61379536510712729</v>
      </c>
      <c r="K28" s="43">
        <f>Exports2023!K28/Export2022!K28</f>
        <v>0.43686131386861315</v>
      </c>
      <c r="L28" s="43">
        <f>Exports2023!L28/Export2022!L28</f>
        <v>2.411214319614889</v>
      </c>
      <c r="M28" s="44">
        <f>Exports2023!M28/Export2022!M28</f>
        <v>0.86981441048034935</v>
      </c>
      <c r="N28" s="44">
        <f>Exports2023!N28/Export2022!N28</f>
        <v>1.1534414730381413</v>
      </c>
      <c r="O28" s="45">
        <f>Exports2023!O28/Export2022!O28</f>
        <v>0.93291125115260154</v>
      </c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25">
      <c r="A29" s="104" t="s">
        <v>31</v>
      </c>
      <c r="B29" s="14" t="s">
        <v>36</v>
      </c>
      <c r="C29" s="41">
        <f>Exports2023!C29/Export2022!C29</f>
        <v>0.40408756095030607</v>
      </c>
      <c r="D29" s="41">
        <f>Exports2023!D29/Export2022!D29</f>
        <v>0.66648812712015715</v>
      </c>
      <c r="E29" s="41">
        <f>Exports2023!E29/Export2022!E29</f>
        <v>3.7114278569642409</v>
      </c>
      <c r="F29" s="41">
        <f>Exports2023!F29/Export2022!F29</f>
        <v>0.56275193247024236</v>
      </c>
      <c r="G29" s="41">
        <f>Exports2023!G29/Export2022!G29</f>
        <v>0.413511371910738</v>
      </c>
      <c r="H29" s="41">
        <f>Exports2023!H29/Export2022!H29</f>
        <v>7.0200729927007295</v>
      </c>
      <c r="I29" s="41">
        <f>Exports2023!I29/Export2022!I29</f>
        <v>0.49777521099400163</v>
      </c>
      <c r="J29" s="41">
        <f>Exports2023!J29/Export2022!J29</f>
        <v>1.57856696707415</v>
      </c>
      <c r="K29" s="41">
        <f>Exports2023!K29/Export2022!K29</f>
        <v>8.8922214897824645</v>
      </c>
      <c r="L29" s="41">
        <f>Exports2023!L29/Export2022!L29</f>
        <v>0.83762085635359118</v>
      </c>
      <c r="M29" s="46">
        <f>Exports2023!M29/Export2022!M29</f>
        <v>0.26151879314753262</v>
      </c>
      <c r="N29" s="46">
        <f>Exports2023!N29/Export2022!N29</f>
        <v>0.86319823139277818</v>
      </c>
      <c r="O29" s="47">
        <f>Exports2023!O29/Export2022!O29</f>
        <v>0.86784950825043128</v>
      </c>
      <c r="P29" s="10"/>
      <c r="Q29" s="10"/>
      <c r="R29" s="10"/>
      <c r="S29" s="10"/>
      <c r="T29" s="10"/>
      <c r="U29" s="10"/>
      <c r="V29" s="10"/>
      <c r="W29" s="10"/>
    </row>
    <row r="30" spans="1:23" ht="15" customHeight="1" x14ac:dyDescent="0.25">
      <c r="A30" s="104"/>
      <c r="B30" s="13" t="s">
        <v>37</v>
      </c>
      <c r="C30" s="43">
        <f>Exports2023!C30/Export2022!C30</f>
        <v>1.2939956803455723</v>
      </c>
      <c r="D30" s="43">
        <f>Exports2023!D30/Export2022!D30</f>
        <v>0.47512929723151809</v>
      </c>
      <c r="E30" s="43">
        <f>Exports2023!E30/Export2022!E30</f>
        <v>1.8699131513647642</v>
      </c>
      <c r="F30" s="43">
        <f>Exports2023!F30/Export2022!F30</f>
        <v>0.46278872737001697</v>
      </c>
      <c r="G30" s="43">
        <f>Exports2023!G30/Export2022!G30</f>
        <v>2.1270128304486353</v>
      </c>
      <c r="H30" s="43">
        <f>Exports2023!H30/Export2022!H30</f>
        <v>3.7557354925775979</v>
      </c>
      <c r="I30" s="43">
        <f>Exports2023!I30/Export2022!I30</f>
        <v>0.87689150172191876</v>
      </c>
      <c r="J30" s="43">
        <f>Exports2023!J30/Export2022!J30</f>
        <v>2.0750947517183786</v>
      </c>
      <c r="K30" s="43">
        <f>Exports2023!K30/Export2022!K30</f>
        <v>5.4941176470588236</v>
      </c>
      <c r="L30" s="43">
        <f>Exports2023!L30/Export2022!L30</f>
        <v>0.48348688873139617</v>
      </c>
      <c r="M30" s="44">
        <f>Exports2023!M30/Export2022!M30</f>
        <v>0.79904623128891239</v>
      </c>
      <c r="N30" s="44">
        <f>Exports2023!N30/Export2022!N30</f>
        <v>0.84817158413656091</v>
      </c>
      <c r="O30" s="45">
        <f>Exports2023!O30/Export2022!O30</f>
        <v>1.1598360241414518</v>
      </c>
      <c r="P30" s="10"/>
      <c r="Q30" s="10"/>
      <c r="R30" s="10"/>
      <c r="S30" s="10"/>
      <c r="T30" s="10"/>
      <c r="U30" s="10"/>
      <c r="V30" s="10"/>
      <c r="W30" s="10"/>
    </row>
    <row r="31" spans="1:23" ht="15" customHeight="1" x14ac:dyDescent="0.25">
      <c r="A31" s="104" t="s">
        <v>32</v>
      </c>
      <c r="B31" s="14" t="s">
        <v>36</v>
      </c>
      <c r="C31" s="41">
        <f>Exports2023!C31/Export2022!C31</f>
        <v>1.5687726835049256</v>
      </c>
      <c r="D31" s="41">
        <f>Exports2023!D31/Export2022!D31</f>
        <v>1.1306343315295917</v>
      </c>
      <c r="E31" s="41">
        <f>Exports2023!E31/Export2022!E31</f>
        <v>0.43775383393335299</v>
      </c>
      <c r="F31" s="41">
        <f>Exports2023!F31/Export2022!F31</f>
        <v>2.1132953355821797</v>
      </c>
      <c r="G31" s="41">
        <f>Exports2023!G31/Export2022!G31</f>
        <v>0.36874967207093762</v>
      </c>
      <c r="H31" s="41">
        <f>Exports2023!H31/Export2022!H31</f>
        <v>1.0543500395972396</v>
      </c>
      <c r="I31" s="41">
        <f>Exports2023!I31/Export2022!I31</f>
        <v>1.262030537665533</v>
      </c>
      <c r="J31" s="41">
        <f>Exports2023!J31/Export2022!J31</f>
        <v>0.44287830935392053</v>
      </c>
      <c r="K31" s="41">
        <f>Exports2023!K31/Export2022!K31</f>
        <v>1.1552483015979331</v>
      </c>
      <c r="L31" s="41">
        <f>Exports2023!L31/Export2022!L31</f>
        <v>0.75947350771294431</v>
      </c>
      <c r="M31" s="46">
        <f>Exports2023!M31/Export2022!M31</f>
        <v>1.4048120089786758</v>
      </c>
      <c r="N31" s="46">
        <f>Exports2023!N31/Export2022!N31</f>
        <v>0.7379828841078141</v>
      </c>
      <c r="O31" s="47">
        <f>Exports2023!O31/Export2022!O31</f>
        <v>0.86614611859320945</v>
      </c>
      <c r="P31" s="10"/>
      <c r="Q31" s="10"/>
      <c r="R31" s="10"/>
      <c r="S31" s="10"/>
      <c r="T31" s="10"/>
      <c r="U31" s="10"/>
      <c r="V31" s="10"/>
      <c r="W31" s="10"/>
    </row>
    <row r="32" spans="1:23" ht="15" customHeight="1" x14ac:dyDescent="0.25">
      <c r="A32" s="105"/>
      <c r="B32" s="15" t="s">
        <v>37</v>
      </c>
      <c r="C32" s="48">
        <f>Exports2023!C32/Export2022!C32</f>
        <v>1.9051629840297528</v>
      </c>
      <c r="D32" s="48">
        <f>Exports2023!D32/Export2022!D32</f>
        <v>1.3290353697749195</v>
      </c>
      <c r="E32" s="48">
        <f>Exports2023!E32/Export2022!E32</f>
        <v>0.85986487512335841</v>
      </c>
      <c r="F32" s="48">
        <f>Exports2023!F32/Export2022!F32</f>
        <v>2.1894627807335563</v>
      </c>
      <c r="G32" s="48">
        <f>Exports2023!G32/Export2022!G32</f>
        <v>0.3919943847608649</v>
      </c>
      <c r="H32" s="48">
        <f>Exports2023!H32/Export2022!H32</f>
        <v>1.4337040341597094</v>
      </c>
      <c r="I32" s="48">
        <f>Exports2023!I32/Export2022!I32</f>
        <v>0.76410900040417795</v>
      </c>
      <c r="J32" s="48">
        <f>Exports2023!J32/Export2022!J32</f>
        <v>0.63899386915259926</v>
      </c>
      <c r="K32" s="48">
        <f>Exports2023!K32/Export2022!K32</f>
        <v>0.8841521110912206</v>
      </c>
      <c r="L32" s="48">
        <f>Exports2023!L32/Export2022!L32</f>
        <v>0.77001974550241337</v>
      </c>
      <c r="M32" s="49">
        <f>Exports2023!M32/Export2022!M32</f>
        <v>0.86513623496107572</v>
      </c>
      <c r="N32" s="49">
        <f>Exports2023!N32/Export2022!N32</f>
        <v>0.58129470725577381</v>
      </c>
      <c r="O32" s="50">
        <f>Exports2023!O32/Export2022!O32</f>
        <v>0.93242058999291677</v>
      </c>
      <c r="P32" s="10"/>
      <c r="Q32" s="10"/>
      <c r="R32" s="10"/>
      <c r="S32" s="10"/>
      <c r="T32" s="10"/>
      <c r="U32" s="10"/>
      <c r="V32" s="10"/>
      <c r="W32" s="10"/>
    </row>
    <row r="33" spans="1:23" ht="15" customHeight="1" x14ac:dyDescent="0.25">
      <c r="A33" s="106" t="s">
        <v>33</v>
      </c>
      <c r="B33" s="16" t="s">
        <v>36</v>
      </c>
      <c r="C33" s="51">
        <f>Exports2023!C33/Export2022!C33</f>
        <v>0.28615607316752206</v>
      </c>
      <c r="D33" s="51">
        <f>Exports2023!D33/Export2022!D33</f>
        <v>1.2832955345272543</v>
      </c>
      <c r="E33" s="51">
        <f>Exports2023!E33/Export2022!E33</f>
        <v>0.47510698090311043</v>
      </c>
      <c r="F33" s="51">
        <f>Exports2023!F33/Export2022!F33</f>
        <v>1.6278790022996639</v>
      </c>
      <c r="G33" s="51">
        <f>Exports2023!G33/Export2022!G33</f>
        <v>0.77523518942283243</v>
      </c>
      <c r="H33" s="41">
        <f>Exports2023!H33/Export2022!H33</f>
        <v>0.77118230261342169</v>
      </c>
      <c r="I33" s="41">
        <f>Exports2023!I33/Export2022!I33</f>
        <v>1.4160446459713987</v>
      </c>
      <c r="J33" s="41">
        <f>Exports2023!J33/Export2022!J33</f>
        <v>0.35677900122344569</v>
      </c>
      <c r="K33" s="41">
        <f>Exports2023!K33/Export2022!K33</f>
        <v>1.2421795228812773</v>
      </c>
      <c r="L33" s="41">
        <f>Exports2023!L33/Export2022!L33</f>
        <v>1.1676358483189992</v>
      </c>
      <c r="M33" s="46">
        <f>Exports2023!M33/Export2022!M33</f>
        <v>0.64154792852676956</v>
      </c>
      <c r="N33" s="46">
        <f>Exports2023!N33/Export2022!N33</f>
        <v>1.4124899837154601</v>
      </c>
      <c r="O33" s="52">
        <f>Exports2023!O33/Export2022!O33</f>
        <v>0.83145238759257534</v>
      </c>
      <c r="P33" s="10"/>
      <c r="Q33" s="10"/>
      <c r="R33" s="10"/>
      <c r="S33" s="10"/>
      <c r="T33" s="10"/>
      <c r="U33" s="10"/>
      <c r="V33" s="10"/>
      <c r="W33" s="10"/>
    </row>
    <row r="34" spans="1:23" ht="15" customHeight="1" x14ac:dyDescent="0.25">
      <c r="A34" s="104"/>
      <c r="B34" s="13" t="s">
        <v>37</v>
      </c>
      <c r="C34" s="43">
        <f>Exports2023!C34/Export2022!C34</f>
        <v>0.26235690685178387</v>
      </c>
      <c r="D34" s="43">
        <f>Exports2023!D34/Export2022!D34</f>
        <v>1.5200772652774526</v>
      </c>
      <c r="E34" s="43">
        <f>Exports2023!E34/Export2022!E34</f>
        <v>0.61986360429568077</v>
      </c>
      <c r="F34" s="43">
        <f>Exports2023!F34/Export2022!F34</f>
        <v>1.1523545706371192</v>
      </c>
      <c r="G34" s="43">
        <f>Exports2023!G34/Export2022!G34</f>
        <v>1.0865951255001818</v>
      </c>
      <c r="H34" s="43">
        <f>Exports2023!H34/Export2022!H34</f>
        <v>0.68326650893274588</v>
      </c>
      <c r="I34" s="43">
        <f>Exports2023!I34/Export2022!I34</f>
        <v>1.5744775192881848</v>
      </c>
      <c r="J34" s="43">
        <f>Exports2023!J34/Export2022!J34</f>
        <v>0.58010955517189933</v>
      </c>
      <c r="K34" s="43">
        <f>Exports2023!K34/Export2022!K34</f>
        <v>1.5886469267324665</v>
      </c>
      <c r="L34" s="43">
        <f>Exports2023!L34/Export2022!L34</f>
        <v>1.5564844373503592</v>
      </c>
      <c r="M34" s="44">
        <f>Exports2023!M34/Export2022!M34</f>
        <v>0.50086696850014445</v>
      </c>
      <c r="N34" s="44">
        <f>Exports2023!N34/Export2022!N34</f>
        <v>1.0363498355401872</v>
      </c>
      <c r="O34" s="45">
        <f>Exports2023!O34/Export2022!O34</f>
        <v>0.89540801201604769</v>
      </c>
      <c r="P34" s="10"/>
      <c r="Q34" s="10"/>
      <c r="R34" s="10"/>
      <c r="S34" s="10"/>
      <c r="T34" s="10"/>
      <c r="U34" s="10"/>
      <c r="V34" s="10"/>
      <c r="W34" s="10"/>
    </row>
    <row r="35" spans="1:23" ht="15" customHeight="1" x14ac:dyDescent="0.25">
      <c r="A35" s="104" t="s">
        <v>34</v>
      </c>
      <c r="B35" s="14" t="s">
        <v>36</v>
      </c>
      <c r="C35" s="41">
        <f>Exports2023!C35/Export2022!C35</f>
        <v>0.90023714908345087</v>
      </c>
      <c r="D35" s="41">
        <f>Exports2023!D35/Export2022!D35</f>
        <v>0.51012886849555794</v>
      </c>
      <c r="E35" s="41">
        <f>Exports2023!E35/Export2022!E35</f>
        <v>6.4869137082145629</v>
      </c>
      <c r="F35" s="41">
        <f>Exports2023!F35/Export2022!F35</f>
        <v>0.56748857771776329</v>
      </c>
      <c r="G35" s="41">
        <f>Exports2023!G35/Export2022!G35</f>
        <v>0.66719899796461557</v>
      </c>
      <c r="H35" s="41">
        <f>Exports2023!H35/Export2022!H35</f>
        <v>7.169802101148302</v>
      </c>
      <c r="I35" s="41">
        <f>Exports2023!I35/Export2022!I35</f>
        <v>2.2214281495481663</v>
      </c>
      <c r="J35" s="41">
        <f>Exports2023!J35/Export2022!J35</f>
        <v>1.7074425440940673</v>
      </c>
      <c r="K35" s="41">
        <f>Exports2023!K35/Export2022!K35</f>
        <v>0.47167711081794195</v>
      </c>
      <c r="L35" s="41">
        <f>Exports2023!L35/Export2022!L35</f>
        <v>0.24306049822064058</v>
      </c>
      <c r="M35" s="46">
        <f>Exports2023!M35/Export2022!M35</f>
        <v>0.85316368638239337</v>
      </c>
      <c r="N35" s="46">
        <f>Exports2023!N35/Export2022!N35</f>
        <v>1.3683833143531992</v>
      </c>
      <c r="O35" s="47">
        <f>Exports2023!O35/Export2022!O35</f>
        <v>0.95676585043557227</v>
      </c>
      <c r="P35" s="10"/>
      <c r="Q35" s="10"/>
      <c r="R35" s="10"/>
      <c r="S35" s="10"/>
      <c r="T35" s="10"/>
      <c r="U35" s="10"/>
      <c r="V35" s="10"/>
      <c r="W35" s="10"/>
    </row>
    <row r="36" spans="1:23" ht="15" customHeight="1" x14ac:dyDescent="0.25">
      <c r="A36" s="108"/>
      <c r="B36" s="23" t="s">
        <v>37</v>
      </c>
      <c r="C36" s="53">
        <f>Exports2023!C36/Export2022!C36</f>
        <v>1.2275590551181101</v>
      </c>
      <c r="D36" s="53">
        <f>Exports2023!D36/Export2022!D36</f>
        <v>0.52740775668985029</v>
      </c>
      <c r="E36" s="53">
        <f>Exports2023!E36/Export2022!E36</f>
        <v>5.9148211243611586</v>
      </c>
      <c r="F36" s="53">
        <f>Exports2023!F36/Export2022!F36</f>
        <v>0.50839049077711929</v>
      </c>
      <c r="G36" s="53">
        <f>Exports2023!G36/Export2022!G36</f>
        <v>0.53654307815417446</v>
      </c>
      <c r="H36" s="53">
        <f>Exports2023!H36/Export2022!H36</f>
        <v>10.98329156223893</v>
      </c>
      <c r="I36" s="53">
        <f>Exports2023!I36/Export2022!I36</f>
        <v>1.7537388843977364</v>
      </c>
      <c r="J36" s="53">
        <f>Exports2023!J36/Export2022!J36</f>
        <v>1.2262175119858694</v>
      </c>
      <c r="K36" s="53">
        <f>Exports2023!K36/Export2022!K36</f>
        <v>1.2694409183729787</v>
      </c>
      <c r="L36" s="53">
        <f>Exports2023!L36/Export2022!L36</f>
        <v>0.20946902910656992</v>
      </c>
      <c r="M36" s="49">
        <f>Exports2023!M36/Export2022!M36</f>
        <v>0.8633264156537207</v>
      </c>
      <c r="N36" s="49">
        <f>Exports2023!N36/Export2022!N36</f>
        <v>1.626635805216772</v>
      </c>
      <c r="O36" s="54">
        <f>Exports2023!O36/Export2022!O36</f>
        <v>1.0576875616979269</v>
      </c>
      <c r="P36" s="10"/>
      <c r="Q36" s="10"/>
      <c r="R36" s="10"/>
      <c r="S36" s="10"/>
      <c r="T36" s="10"/>
      <c r="U36" s="10"/>
      <c r="V36" s="10"/>
      <c r="W36" s="10"/>
    </row>
    <row r="37" spans="1:23" ht="15" customHeight="1" x14ac:dyDescent="0.25">
      <c r="A37" s="104" t="s">
        <v>38</v>
      </c>
      <c r="B37" s="14" t="s">
        <v>36</v>
      </c>
      <c r="C37" s="41">
        <f>Exports2023!C37/Export2022!C37</f>
        <v>1.0911069170714602</v>
      </c>
      <c r="D37" s="41">
        <f>Exports2023!D37/Export2022!D37</f>
        <v>1.462145726400357</v>
      </c>
      <c r="E37" s="41">
        <f>Exports2023!E37/Export2022!E37</f>
        <v>0.69775732474305874</v>
      </c>
      <c r="F37" s="41">
        <f>Exports2023!F37/Export2022!F37</f>
        <v>0.75710858827229388</v>
      </c>
      <c r="G37" s="41">
        <f>Exports2023!G37/Export2022!G37</f>
        <v>0.89990417985200211</v>
      </c>
      <c r="H37" s="41">
        <f>Exports2023!H37/Export2022!H37</f>
        <v>0.80283816139381259</v>
      </c>
      <c r="I37" s="41">
        <f>Exports2023!I37/Export2022!I37</f>
        <v>0.86530749836717213</v>
      </c>
      <c r="J37" s="41">
        <f>Exports2023!J37/Export2022!J37</f>
        <v>0.54742107971041121</v>
      </c>
      <c r="K37" s="41">
        <f>Exports2023!K37/Export2022!K37</f>
        <v>0.55492058156147572</v>
      </c>
      <c r="L37" s="41">
        <f>Exports2023!L37/Export2022!L37</f>
        <v>0.72790669346488823</v>
      </c>
      <c r="M37" s="46">
        <f>Exports2023!M37/Export2022!M37</f>
        <v>0.63421028471166696</v>
      </c>
      <c r="N37" s="46">
        <f>Exports2023!N37/Export2022!N37</f>
        <v>1.1226926971105169</v>
      </c>
      <c r="O37" s="47">
        <f>Exports2023!O37/Export2022!O37</f>
        <v>0.801759256192624</v>
      </c>
      <c r="P37" s="10"/>
      <c r="Q37" s="10"/>
      <c r="R37" s="10"/>
      <c r="S37" s="10"/>
      <c r="T37" s="10"/>
      <c r="U37" s="10"/>
      <c r="V37" s="10"/>
      <c r="W37" s="10"/>
    </row>
    <row r="38" spans="1:23" ht="15" customHeight="1" thickBot="1" x14ac:dyDescent="0.3">
      <c r="A38" s="107"/>
      <c r="B38" s="17" t="s">
        <v>37</v>
      </c>
      <c r="C38" s="55">
        <f>Exports2023!C38/Export2022!C38</f>
        <v>0.98188177045258196</v>
      </c>
      <c r="D38" s="55">
        <f>Exports2023!D38/Export2022!D38</f>
        <v>1.6663254466441333</v>
      </c>
      <c r="E38" s="55">
        <f>Exports2023!E38/Export2022!E38</f>
        <v>0.73742946773915719</v>
      </c>
      <c r="F38" s="55">
        <f>Exports2023!F38/Export2022!F38</f>
        <v>0.74000652680136947</v>
      </c>
      <c r="G38" s="55">
        <f>Exports2023!G38/Export2022!G38</f>
        <v>0.83315311356158606</v>
      </c>
      <c r="H38" s="55">
        <f>Exports2023!H38/Export2022!H38</f>
        <v>0.70598616001764725</v>
      </c>
      <c r="I38" s="55">
        <f>Exports2023!I38/Export2022!I38</f>
        <v>0.78218634750539284</v>
      </c>
      <c r="J38" s="55">
        <f>Exports2023!J38/Export2022!J38</f>
        <v>0.53513522097473443</v>
      </c>
      <c r="K38" s="55">
        <f>Exports2023!K38/Export2022!K38</f>
        <v>0.51430988298322289</v>
      </c>
      <c r="L38" s="55">
        <f>Exports2023!L38/Export2022!L38</f>
        <v>0.92723993246647363</v>
      </c>
      <c r="M38" s="56">
        <f>Exports2023!M38/Export2022!M38</f>
        <v>0.4280146213453081</v>
      </c>
      <c r="N38" s="56">
        <f>Exports2023!N38/Export2022!N38</f>
        <v>1.1790729595607645</v>
      </c>
      <c r="O38" s="57">
        <f>Exports2023!O38/Export2022!O38</f>
        <v>0.7935653524407893</v>
      </c>
      <c r="P38" s="10"/>
      <c r="Q38" s="10"/>
      <c r="R38" s="10"/>
      <c r="S38" s="10"/>
      <c r="T38" s="10"/>
      <c r="U38" s="10"/>
      <c r="V38" s="10"/>
      <c r="W38" s="10"/>
    </row>
    <row r="39" spans="1:23" ht="15" customHeight="1" thickTop="1" x14ac:dyDescent="0.25">
      <c r="A39" s="104" t="s">
        <v>15</v>
      </c>
      <c r="B39" s="14" t="s">
        <v>36</v>
      </c>
      <c r="C39" s="41">
        <f>Exports2023!C39/Export2022!C39</f>
        <v>0.70665361840750984</v>
      </c>
      <c r="D39" s="41">
        <f>Exports2023!D39/Export2022!D39</f>
        <v>0.95915177076933145</v>
      </c>
      <c r="E39" s="41">
        <f>Exports2023!E39/Export2022!E39</f>
        <v>0.73629417490787286</v>
      </c>
      <c r="F39" s="41">
        <f>Exports2023!F39/Export2022!F39</f>
        <v>0.83721334566984329</v>
      </c>
      <c r="G39" s="41">
        <f>Exports2023!G39/Export2022!G39</f>
        <v>0.78780153337904379</v>
      </c>
      <c r="H39" s="41">
        <f>Exports2023!H39/Export2022!H39</f>
        <v>0.85955096326862679</v>
      </c>
      <c r="I39" s="41">
        <f>Exports2023!I39/Export2022!I39</f>
        <v>0.88256471995453467</v>
      </c>
      <c r="J39" s="41">
        <f>Exports2023!J39/Export2022!J39</f>
        <v>0.58233804887066976</v>
      </c>
      <c r="K39" s="41">
        <f>Exports2023!K39/Export2022!K39</f>
        <v>0.85534341293528726</v>
      </c>
      <c r="L39" s="41">
        <f>Exports2023!L39/Export2022!L39</f>
        <v>0.80407095561186959</v>
      </c>
      <c r="M39" s="46">
        <f>Exports2023!M39/Export2022!M39</f>
        <v>0.80388258489135589</v>
      </c>
      <c r="N39" s="46">
        <f>Exports2023!N39/Export2022!N39</f>
        <v>0.98735000580700483</v>
      </c>
      <c r="O39" s="47">
        <f>Exports2023!O39/Export2022!O39</f>
        <v>0.81337410339672456</v>
      </c>
      <c r="P39" s="10"/>
      <c r="Q39" s="10"/>
      <c r="R39" s="10"/>
      <c r="S39" s="10"/>
      <c r="T39" s="10"/>
      <c r="U39" s="10"/>
      <c r="V39" s="10"/>
      <c r="W39" s="10"/>
    </row>
    <row r="40" spans="1:23" ht="15" customHeight="1" x14ac:dyDescent="0.25">
      <c r="A40" s="105"/>
      <c r="B40" s="15" t="s">
        <v>37</v>
      </c>
      <c r="C40" s="48">
        <f>Exports2023!C40/Export2022!C40</f>
        <v>0.67338383953090186</v>
      </c>
      <c r="D40" s="48">
        <f>Exports2023!D40/Export2022!D40</f>
        <v>0.96766669464168142</v>
      </c>
      <c r="E40" s="48">
        <f>Exports2023!E40/Export2022!E40</f>
        <v>0.87700390996045863</v>
      </c>
      <c r="F40" s="48">
        <f>Exports2023!F40/Export2022!F40</f>
        <v>0.94427720744281984</v>
      </c>
      <c r="G40" s="48">
        <f>Exports2023!G40/Export2022!G40</f>
        <v>0.84753471181964968</v>
      </c>
      <c r="H40" s="48">
        <f>Exports2023!H40/Export2022!H40</f>
        <v>0.80671796178008193</v>
      </c>
      <c r="I40" s="48">
        <f>Exports2023!I40/Export2022!I40</f>
        <v>0.92582028273615391</v>
      </c>
      <c r="J40" s="48">
        <f>Exports2023!J40/Export2022!J40</f>
        <v>0.67438613360702093</v>
      </c>
      <c r="K40" s="48">
        <f>Exports2023!K40/Export2022!K40</f>
        <v>0.93287896785507085</v>
      </c>
      <c r="L40" s="48">
        <f>Exports2023!L40/Export2022!L40</f>
        <v>0.92056845120778585</v>
      </c>
      <c r="M40" s="49">
        <f>Exports2023!M40/Export2022!M40</f>
        <v>0.82140749894239973</v>
      </c>
      <c r="N40" s="49">
        <f>Exports2023!N40/Export2022!N40</f>
        <v>0.96477572892253594</v>
      </c>
      <c r="O40" s="50">
        <f>Exports2023!O40/Export2022!O40</f>
        <v>0.86502301146341953</v>
      </c>
      <c r="P40" s="10"/>
      <c r="Q40" s="10"/>
      <c r="R40" s="10"/>
      <c r="S40" s="10"/>
      <c r="T40" s="10"/>
      <c r="U40" s="10"/>
      <c r="V40" s="10"/>
      <c r="W40" s="10"/>
    </row>
  </sheetData>
  <mergeCells count="20">
    <mergeCell ref="A1:M1"/>
    <mergeCell ref="A21:A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39:A40"/>
    <mergeCell ref="A33:A34"/>
    <mergeCell ref="A37:A38"/>
    <mergeCell ref="A23:A24"/>
    <mergeCell ref="A25:A26"/>
    <mergeCell ref="A27:A28"/>
    <mergeCell ref="A29:A30"/>
    <mergeCell ref="A31:A32"/>
    <mergeCell ref="A35:A36"/>
  </mergeCells>
  <phoneticPr fontId="4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4142-59C5-4E99-A968-2AE5F2EAF052}">
  <dimension ref="A1:O43"/>
  <sheetViews>
    <sheetView workbookViewId="0">
      <selection activeCell="P1" sqref="P1:R1048576"/>
    </sheetView>
  </sheetViews>
  <sheetFormatPr defaultRowHeight="13.2" x14ac:dyDescent="0.25"/>
  <cols>
    <col min="1" max="1" width="14.6640625" customWidth="1"/>
    <col min="2" max="2" width="12" customWidth="1"/>
    <col min="3" max="3" width="9.33203125" customWidth="1"/>
    <col min="4" max="4" width="11.109375" customWidth="1"/>
    <col min="5" max="6" width="11.44140625" customWidth="1"/>
    <col min="7" max="7" width="11.109375" customWidth="1"/>
    <col min="8" max="8" width="10.77734375" customWidth="1"/>
    <col min="9" max="9" width="10.44140625" customWidth="1"/>
    <col min="10" max="10" width="10.6640625" customWidth="1"/>
    <col min="11" max="11" width="11.77734375" customWidth="1"/>
    <col min="12" max="12" width="9.77734375" customWidth="1"/>
    <col min="13" max="14" width="12" bestFit="1" customWidth="1"/>
    <col min="15" max="15" width="10.77734375" bestFit="1" customWidth="1"/>
  </cols>
  <sheetData>
    <row r="1" spans="1:15" x14ac:dyDescent="0.25">
      <c r="A1" s="103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29.1" customHeight="1" x14ac:dyDescent="0.25">
      <c r="A2" s="112" t="s">
        <v>5</v>
      </c>
      <c r="B2" s="113"/>
      <c r="C2" s="113"/>
      <c r="D2" s="24" t="s">
        <v>6</v>
      </c>
      <c r="E2" s="25" t="s">
        <v>7</v>
      </c>
      <c r="F2" s="25" t="s">
        <v>8</v>
      </c>
      <c r="G2" s="26" t="s">
        <v>9</v>
      </c>
      <c r="H2" s="26" t="s">
        <v>10</v>
      </c>
      <c r="I2" s="26" t="s">
        <v>11</v>
      </c>
      <c r="J2" s="25" t="s">
        <v>12</v>
      </c>
      <c r="K2" s="27" t="s">
        <v>13</v>
      </c>
      <c r="L2" s="28" t="s">
        <v>14</v>
      </c>
      <c r="M2" s="29" t="s">
        <v>0</v>
      </c>
      <c r="N2" s="29" t="s">
        <v>1</v>
      </c>
      <c r="O2" s="30" t="s">
        <v>15</v>
      </c>
    </row>
    <row r="3" spans="1:15" ht="16.5" customHeight="1" x14ac:dyDescent="0.25">
      <c r="A3" s="106" t="s">
        <v>16</v>
      </c>
      <c r="B3" s="2" t="s">
        <v>17</v>
      </c>
      <c r="C3" s="3">
        <v>527402</v>
      </c>
      <c r="D3" s="3">
        <v>581530</v>
      </c>
      <c r="E3" s="3">
        <v>1078551</v>
      </c>
      <c r="F3" s="3">
        <v>1015836</v>
      </c>
      <c r="G3" s="3">
        <v>814631</v>
      </c>
      <c r="H3" s="3">
        <v>982788</v>
      </c>
      <c r="I3" s="3">
        <v>833642</v>
      </c>
      <c r="J3" s="3">
        <v>932994</v>
      </c>
      <c r="K3" s="4">
        <v>619248</v>
      </c>
      <c r="L3" s="4">
        <v>731363</v>
      </c>
      <c r="M3" s="4">
        <v>438172</v>
      </c>
      <c r="N3" s="4">
        <v>527604</v>
      </c>
      <c r="O3" s="4">
        <f>SUM(C3:N3)</f>
        <v>9083761</v>
      </c>
    </row>
    <row r="4" spans="1:15" ht="16.5" customHeight="1" x14ac:dyDescent="0.25">
      <c r="A4" s="104"/>
      <c r="B4" s="5" t="s">
        <v>18</v>
      </c>
      <c r="C4" s="33">
        <v>680392</v>
      </c>
      <c r="D4" s="33">
        <v>756617</v>
      </c>
      <c r="E4" s="34">
        <v>1184065</v>
      </c>
      <c r="F4" s="6">
        <v>1141358</v>
      </c>
      <c r="G4" s="6">
        <v>1107789</v>
      </c>
      <c r="H4" s="6">
        <v>1280806</v>
      </c>
      <c r="I4" s="6">
        <v>992436</v>
      </c>
      <c r="J4" s="6">
        <v>1110006</v>
      </c>
      <c r="K4" s="7">
        <v>654841</v>
      </c>
      <c r="L4" s="7">
        <v>771269</v>
      </c>
      <c r="M4" s="36">
        <v>551352</v>
      </c>
      <c r="N4" s="36">
        <v>698600</v>
      </c>
      <c r="O4" s="36">
        <f t="shared" ref="O4:O40" si="0">SUM(C4:N4)</f>
        <v>10929531</v>
      </c>
    </row>
    <row r="5" spans="1:15" ht="16.5" customHeight="1" x14ac:dyDescent="0.25">
      <c r="A5" s="114" t="s">
        <v>19</v>
      </c>
      <c r="B5" s="2" t="s">
        <v>17</v>
      </c>
      <c r="C5" s="31">
        <v>255199</v>
      </c>
      <c r="D5" s="31">
        <v>478439</v>
      </c>
      <c r="E5" s="32">
        <v>831150</v>
      </c>
      <c r="F5" s="3">
        <v>505484</v>
      </c>
      <c r="G5" s="3">
        <v>563009</v>
      </c>
      <c r="H5" s="3">
        <v>620328</v>
      </c>
      <c r="I5" s="3">
        <v>714446</v>
      </c>
      <c r="J5" s="3">
        <v>770334</v>
      </c>
      <c r="K5" s="4">
        <v>663251</v>
      </c>
      <c r="L5" s="4">
        <v>827549</v>
      </c>
      <c r="M5" s="35">
        <v>655358</v>
      </c>
      <c r="N5" s="35">
        <v>503935</v>
      </c>
      <c r="O5" s="35">
        <f t="shared" si="0"/>
        <v>7388482</v>
      </c>
    </row>
    <row r="6" spans="1:15" ht="16.5" customHeight="1" x14ac:dyDescent="0.25">
      <c r="A6" s="114"/>
      <c r="B6" s="5" t="s">
        <v>18</v>
      </c>
      <c r="C6" s="33">
        <v>646926</v>
      </c>
      <c r="D6" s="33">
        <v>845598</v>
      </c>
      <c r="E6" s="34">
        <v>1312400</v>
      </c>
      <c r="F6" s="6">
        <v>889125</v>
      </c>
      <c r="G6" s="6">
        <v>955680</v>
      </c>
      <c r="H6" s="6">
        <v>1266620</v>
      </c>
      <c r="I6" s="6">
        <v>1507049</v>
      </c>
      <c r="J6" s="6">
        <v>1205648</v>
      </c>
      <c r="K6" s="7">
        <v>1361124</v>
      </c>
      <c r="L6" s="7">
        <v>1407836</v>
      </c>
      <c r="M6" s="36">
        <v>1500684</v>
      </c>
      <c r="N6" s="36">
        <v>1264998</v>
      </c>
      <c r="O6" s="36">
        <f t="shared" si="0"/>
        <v>14163688</v>
      </c>
    </row>
    <row r="7" spans="1:15" ht="16.5" customHeight="1" x14ac:dyDescent="0.25">
      <c r="A7" s="115" t="s">
        <v>20</v>
      </c>
      <c r="B7" s="2" t="s">
        <v>17</v>
      </c>
      <c r="C7" s="31">
        <v>217241</v>
      </c>
      <c r="D7" s="31">
        <v>196107</v>
      </c>
      <c r="E7" s="32">
        <v>214329</v>
      </c>
      <c r="F7" s="3">
        <v>164606</v>
      </c>
      <c r="G7" s="3">
        <v>222575</v>
      </c>
      <c r="H7" s="3">
        <v>317138</v>
      </c>
      <c r="I7" s="3">
        <v>287267</v>
      </c>
      <c r="J7" s="3">
        <v>226234</v>
      </c>
      <c r="K7" s="4">
        <v>205207</v>
      </c>
      <c r="L7" s="4">
        <v>201478</v>
      </c>
      <c r="M7" s="35">
        <v>201584</v>
      </c>
      <c r="N7" s="35">
        <v>263634</v>
      </c>
      <c r="O7" s="35">
        <f t="shared" si="0"/>
        <v>2717400</v>
      </c>
    </row>
    <row r="8" spans="1:15" ht="16.5" customHeight="1" x14ac:dyDescent="0.25">
      <c r="A8" s="115"/>
      <c r="B8" s="5" t="s">
        <v>18</v>
      </c>
      <c r="C8" s="6">
        <v>614964</v>
      </c>
      <c r="D8" s="6">
        <v>579467</v>
      </c>
      <c r="E8" s="6">
        <v>556548</v>
      </c>
      <c r="F8" s="6">
        <v>581954</v>
      </c>
      <c r="G8" s="6">
        <v>642915</v>
      </c>
      <c r="H8" s="6">
        <v>866873</v>
      </c>
      <c r="I8" s="6">
        <v>598984</v>
      </c>
      <c r="J8" s="6">
        <v>571499</v>
      </c>
      <c r="K8" s="7">
        <v>528626</v>
      </c>
      <c r="L8" s="7">
        <v>488222</v>
      </c>
      <c r="M8" s="36">
        <v>443830</v>
      </c>
      <c r="N8" s="36">
        <v>641917</v>
      </c>
      <c r="O8" s="36">
        <f t="shared" si="0"/>
        <v>7115799</v>
      </c>
    </row>
    <row r="9" spans="1:15" ht="16.5" customHeight="1" x14ac:dyDescent="0.25">
      <c r="A9" s="110" t="s">
        <v>21</v>
      </c>
      <c r="B9" s="2" t="s">
        <v>17</v>
      </c>
      <c r="C9" s="31">
        <v>181130</v>
      </c>
      <c r="D9" s="31">
        <v>333332</v>
      </c>
      <c r="E9" s="32">
        <v>314556</v>
      </c>
      <c r="F9" s="3">
        <v>270196</v>
      </c>
      <c r="G9" s="3">
        <v>264872</v>
      </c>
      <c r="H9" s="3">
        <v>235588</v>
      </c>
      <c r="I9" s="3">
        <v>128371</v>
      </c>
      <c r="J9" s="3">
        <v>230031</v>
      </c>
      <c r="K9" s="4">
        <v>200490</v>
      </c>
      <c r="L9" s="4">
        <v>286706</v>
      </c>
      <c r="M9" s="35">
        <v>359576</v>
      </c>
      <c r="N9" s="35">
        <v>271173</v>
      </c>
      <c r="O9" s="35">
        <f t="shared" si="0"/>
        <v>3076021</v>
      </c>
    </row>
    <row r="10" spans="1:15" ht="16.5" customHeight="1" x14ac:dyDescent="0.25">
      <c r="A10" s="110"/>
      <c r="B10" s="5" t="s">
        <v>18</v>
      </c>
      <c r="C10" s="33">
        <v>75130</v>
      </c>
      <c r="D10" s="33">
        <v>239078</v>
      </c>
      <c r="E10" s="34">
        <v>261143</v>
      </c>
      <c r="F10" s="6">
        <v>182260</v>
      </c>
      <c r="G10" s="6">
        <v>158294</v>
      </c>
      <c r="H10" s="6">
        <v>152920</v>
      </c>
      <c r="I10" s="6">
        <v>105090</v>
      </c>
      <c r="J10" s="6">
        <v>153840</v>
      </c>
      <c r="K10" s="7">
        <v>164406</v>
      </c>
      <c r="L10" s="7">
        <v>219572</v>
      </c>
      <c r="M10" s="36">
        <v>258800</v>
      </c>
      <c r="N10" s="36">
        <v>251886</v>
      </c>
      <c r="O10" s="36">
        <f t="shared" si="0"/>
        <v>2222419</v>
      </c>
    </row>
    <row r="11" spans="1:15" ht="16.5" customHeight="1" x14ac:dyDescent="0.25">
      <c r="A11" s="114" t="s">
        <v>22</v>
      </c>
      <c r="B11" s="2" t="s">
        <v>17</v>
      </c>
      <c r="C11" s="31">
        <v>321359</v>
      </c>
      <c r="D11" s="31">
        <v>412675</v>
      </c>
      <c r="E11" s="32">
        <v>391293</v>
      </c>
      <c r="F11" s="3">
        <v>304890</v>
      </c>
      <c r="G11" s="3">
        <v>235896</v>
      </c>
      <c r="H11" s="3">
        <v>281175</v>
      </c>
      <c r="I11" s="3">
        <v>190047</v>
      </c>
      <c r="J11" s="3">
        <v>298258</v>
      </c>
      <c r="K11" s="4">
        <v>324672</v>
      </c>
      <c r="L11" s="4">
        <v>487534</v>
      </c>
      <c r="M11" s="35">
        <v>394560</v>
      </c>
      <c r="N11" s="35">
        <v>411816</v>
      </c>
      <c r="O11" s="35">
        <f t="shared" si="0"/>
        <v>4054175</v>
      </c>
    </row>
    <row r="12" spans="1:15" ht="16.5" customHeight="1" x14ac:dyDescent="0.25">
      <c r="A12" s="116"/>
      <c r="B12" s="5" t="s">
        <v>18</v>
      </c>
      <c r="C12" s="33">
        <v>206071</v>
      </c>
      <c r="D12" s="33">
        <v>227705</v>
      </c>
      <c r="E12" s="34">
        <v>221776</v>
      </c>
      <c r="F12" s="6">
        <v>190685</v>
      </c>
      <c r="G12" s="6">
        <v>150447</v>
      </c>
      <c r="H12" s="6">
        <v>195448</v>
      </c>
      <c r="I12" s="6">
        <v>157369</v>
      </c>
      <c r="J12" s="6">
        <v>173488</v>
      </c>
      <c r="K12" s="7">
        <v>201025</v>
      </c>
      <c r="L12" s="7">
        <v>277653</v>
      </c>
      <c r="M12" s="36">
        <v>242996</v>
      </c>
      <c r="N12" s="36">
        <v>278768</v>
      </c>
      <c r="O12" s="36">
        <f t="shared" si="0"/>
        <v>2523431</v>
      </c>
    </row>
    <row r="13" spans="1:15" ht="16.5" customHeight="1" x14ac:dyDescent="0.25">
      <c r="A13" s="117" t="s">
        <v>23</v>
      </c>
      <c r="B13" s="2" t="s">
        <v>17</v>
      </c>
      <c r="C13" s="31">
        <v>84805</v>
      </c>
      <c r="D13" s="31">
        <v>99901</v>
      </c>
      <c r="E13" s="32">
        <v>67717</v>
      </c>
      <c r="F13" s="3">
        <v>95804</v>
      </c>
      <c r="G13" s="3">
        <v>67580</v>
      </c>
      <c r="H13" s="3">
        <v>94446</v>
      </c>
      <c r="I13" s="3">
        <v>64888</v>
      </c>
      <c r="J13" s="3">
        <v>62875</v>
      </c>
      <c r="K13" s="4">
        <v>57011</v>
      </c>
      <c r="L13" s="4">
        <v>70053</v>
      </c>
      <c r="M13" s="35">
        <v>82445</v>
      </c>
      <c r="N13" s="35">
        <v>69963</v>
      </c>
      <c r="O13" s="35">
        <f t="shared" si="0"/>
        <v>917488</v>
      </c>
    </row>
    <row r="14" spans="1:15" ht="16.5" customHeight="1" x14ac:dyDescent="0.25">
      <c r="A14" s="118"/>
      <c r="B14" s="5" t="s">
        <v>18</v>
      </c>
      <c r="C14" s="33">
        <v>241394</v>
      </c>
      <c r="D14" s="33">
        <v>229425</v>
      </c>
      <c r="E14" s="34">
        <v>190461</v>
      </c>
      <c r="F14" s="6">
        <v>218423</v>
      </c>
      <c r="G14" s="6">
        <v>156014</v>
      </c>
      <c r="H14" s="6">
        <v>235477</v>
      </c>
      <c r="I14" s="6">
        <v>182373</v>
      </c>
      <c r="J14" s="6">
        <v>145093</v>
      </c>
      <c r="K14" s="7">
        <v>139489</v>
      </c>
      <c r="L14" s="7">
        <v>190526</v>
      </c>
      <c r="M14" s="36">
        <v>161542</v>
      </c>
      <c r="N14" s="36">
        <v>235739</v>
      </c>
      <c r="O14" s="36">
        <f t="shared" si="0"/>
        <v>2325956</v>
      </c>
    </row>
    <row r="15" spans="1:15" ht="16.5" customHeight="1" x14ac:dyDescent="0.25">
      <c r="A15" s="110" t="s">
        <v>24</v>
      </c>
      <c r="B15" s="2" t="s">
        <v>17</v>
      </c>
      <c r="C15" s="31">
        <v>34599</v>
      </c>
      <c r="D15" s="31">
        <v>41188</v>
      </c>
      <c r="E15" s="32">
        <v>128027</v>
      </c>
      <c r="F15" s="3">
        <v>100955</v>
      </c>
      <c r="G15" s="3">
        <v>107926</v>
      </c>
      <c r="H15" s="3">
        <v>127532</v>
      </c>
      <c r="I15" s="3">
        <v>92272</v>
      </c>
      <c r="J15" s="3">
        <v>54396</v>
      </c>
      <c r="K15" s="4">
        <v>105059</v>
      </c>
      <c r="L15" s="4">
        <v>89978</v>
      </c>
      <c r="M15" s="35">
        <v>71686</v>
      </c>
      <c r="N15" s="35">
        <v>51804</v>
      </c>
      <c r="O15" s="35">
        <f t="shared" si="0"/>
        <v>1005422</v>
      </c>
    </row>
    <row r="16" spans="1:15" ht="16.5" customHeight="1" x14ac:dyDescent="0.25">
      <c r="A16" s="110"/>
      <c r="B16" s="5" t="s">
        <v>18</v>
      </c>
      <c r="C16" s="33">
        <v>53013</v>
      </c>
      <c r="D16" s="33">
        <v>59834</v>
      </c>
      <c r="E16" s="34">
        <v>108877</v>
      </c>
      <c r="F16" s="6">
        <v>116302</v>
      </c>
      <c r="G16" s="6">
        <v>88171</v>
      </c>
      <c r="H16" s="6">
        <v>158024</v>
      </c>
      <c r="I16" s="6">
        <v>112101</v>
      </c>
      <c r="J16" s="6">
        <v>89924</v>
      </c>
      <c r="K16" s="7">
        <v>109220</v>
      </c>
      <c r="L16" s="7">
        <v>99105</v>
      </c>
      <c r="M16" s="36">
        <v>101290</v>
      </c>
      <c r="N16" s="36">
        <v>66753</v>
      </c>
      <c r="O16" s="36">
        <f t="shared" si="0"/>
        <v>1162614</v>
      </c>
    </row>
    <row r="17" spans="1:15" ht="16.5" customHeight="1" x14ac:dyDescent="0.25">
      <c r="A17" s="118" t="s">
        <v>25</v>
      </c>
      <c r="B17" s="2" t="s">
        <v>17</v>
      </c>
      <c r="C17" s="31">
        <v>35448</v>
      </c>
      <c r="D17" s="31">
        <v>55723</v>
      </c>
      <c r="E17" s="32">
        <v>106503</v>
      </c>
      <c r="F17" s="3">
        <v>52975</v>
      </c>
      <c r="G17" s="3">
        <v>49412</v>
      </c>
      <c r="H17" s="3">
        <v>49897</v>
      </c>
      <c r="I17" s="3">
        <v>101793</v>
      </c>
      <c r="J17" s="3">
        <v>58254</v>
      </c>
      <c r="K17" s="4">
        <v>88654</v>
      </c>
      <c r="L17" s="4">
        <v>77510</v>
      </c>
      <c r="M17" s="35">
        <v>75174</v>
      </c>
      <c r="N17" s="35">
        <v>54864</v>
      </c>
      <c r="O17" s="35">
        <f>SUM(C17:N17)</f>
        <v>806207</v>
      </c>
    </row>
    <row r="18" spans="1:15" ht="16.5" customHeight="1" x14ac:dyDescent="0.25">
      <c r="A18" s="118"/>
      <c r="B18" s="5" t="s">
        <v>18</v>
      </c>
      <c r="C18" s="33">
        <v>36082</v>
      </c>
      <c r="D18" s="33">
        <v>69511</v>
      </c>
      <c r="E18" s="34">
        <v>119013</v>
      </c>
      <c r="F18" s="6">
        <v>59398</v>
      </c>
      <c r="G18" s="6">
        <v>56974</v>
      </c>
      <c r="H18" s="6">
        <v>70758</v>
      </c>
      <c r="I18" s="6">
        <v>127438</v>
      </c>
      <c r="J18" s="6">
        <v>63888</v>
      </c>
      <c r="K18" s="7">
        <v>90392</v>
      </c>
      <c r="L18" s="7">
        <v>84988</v>
      </c>
      <c r="M18" s="7">
        <v>88093</v>
      </c>
      <c r="N18" s="7">
        <v>65499</v>
      </c>
      <c r="O18" s="7">
        <f>SUM(C18:N18)</f>
        <v>932034</v>
      </c>
    </row>
    <row r="19" spans="1:15" ht="16.5" customHeight="1" x14ac:dyDescent="0.25">
      <c r="A19" s="110" t="s">
        <v>26</v>
      </c>
      <c r="B19" s="2" t="s">
        <v>17</v>
      </c>
      <c r="C19" s="31">
        <v>63908</v>
      </c>
      <c r="D19" s="31">
        <v>48918</v>
      </c>
      <c r="E19" s="32">
        <v>88666</v>
      </c>
      <c r="F19" s="3">
        <v>34854</v>
      </c>
      <c r="G19" s="3">
        <v>35419</v>
      </c>
      <c r="H19" s="3">
        <v>57834</v>
      </c>
      <c r="I19" s="3">
        <v>59912</v>
      </c>
      <c r="J19" s="3">
        <v>86745</v>
      </c>
      <c r="K19" s="4">
        <v>52400</v>
      </c>
      <c r="L19" s="4">
        <v>41329</v>
      </c>
      <c r="M19" s="35">
        <v>62833</v>
      </c>
      <c r="N19" s="35">
        <v>48508</v>
      </c>
      <c r="O19" s="35">
        <f t="shared" si="0"/>
        <v>681326</v>
      </c>
    </row>
    <row r="20" spans="1:15" ht="16.5" customHeight="1" x14ac:dyDescent="0.25">
      <c r="A20" s="110"/>
      <c r="B20" s="5" t="s">
        <v>18</v>
      </c>
      <c r="C20" s="33">
        <v>23146</v>
      </c>
      <c r="D20" s="33">
        <v>38820</v>
      </c>
      <c r="E20" s="34">
        <v>39384</v>
      </c>
      <c r="F20" s="6">
        <v>34989</v>
      </c>
      <c r="G20" s="6">
        <v>20663</v>
      </c>
      <c r="H20" s="6">
        <v>55547</v>
      </c>
      <c r="I20" s="6">
        <v>22856</v>
      </c>
      <c r="J20" s="6">
        <v>40078</v>
      </c>
      <c r="K20" s="7">
        <v>34446</v>
      </c>
      <c r="L20" s="7">
        <v>49183</v>
      </c>
      <c r="M20" s="36">
        <v>31982</v>
      </c>
      <c r="N20" s="36">
        <v>35662</v>
      </c>
      <c r="O20" s="36">
        <f t="shared" si="0"/>
        <v>426756</v>
      </c>
    </row>
    <row r="21" spans="1:15" ht="16.5" customHeight="1" x14ac:dyDescent="0.25">
      <c r="A21" s="110" t="s">
        <v>27</v>
      </c>
      <c r="B21" s="2" t="s">
        <v>17</v>
      </c>
      <c r="C21" s="31">
        <v>62662</v>
      </c>
      <c r="D21" s="31">
        <v>92895</v>
      </c>
      <c r="E21" s="32">
        <v>133340</v>
      </c>
      <c r="F21" s="3">
        <v>61071</v>
      </c>
      <c r="G21" s="3">
        <v>105751</v>
      </c>
      <c r="H21" s="3">
        <v>31041</v>
      </c>
      <c r="I21" s="3">
        <v>37833</v>
      </c>
      <c r="J21" s="3">
        <v>58287</v>
      </c>
      <c r="K21" s="4">
        <v>16303</v>
      </c>
      <c r="L21" s="4">
        <v>13307</v>
      </c>
      <c r="M21" s="35">
        <v>26687</v>
      </c>
      <c r="N21" s="35">
        <v>24661</v>
      </c>
      <c r="O21" s="35">
        <f t="shared" si="0"/>
        <v>663838</v>
      </c>
    </row>
    <row r="22" spans="1:15" ht="16.5" customHeight="1" x14ac:dyDescent="0.25">
      <c r="A22" s="111"/>
      <c r="B22" s="5" t="s">
        <v>18</v>
      </c>
      <c r="C22" s="33">
        <v>26175</v>
      </c>
      <c r="D22" s="33">
        <v>40419</v>
      </c>
      <c r="E22" s="34">
        <v>53614</v>
      </c>
      <c r="F22" s="6">
        <v>32633</v>
      </c>
      <c r="G22" s="6">
        <v>45510</v>
      </c>
      <c r="H22" s="6">
        <v>12463</v>
      </c>
      <c r="I22" s="6">
        <v>33424</v>
      </c>
      <c r="J22" s="6">
        <v>39473</v>
      </c>
      <c r="K22" s="7">
        <v>17587</v>
      </c>
      <c r="L22" s="7">
        <v>16790</v>
      </c>
      <c r="M22" s="36">
        <v>21131</v>
      </c>
      <c r="N22" s="36">
        <v>18634</v>
      </c>
      <c r="O22" s="36">
        <f t="shared" si="0"/>
        <v>357853</v>
      </c>
    </row>
    <row r="23" spans="1:15" ht="16.5" customHeight="1" x14ac:dyDescent="0.25">
      <c r="A23" s="120" t="s">
        <v>28</v>
      </c>
      <c r="B23" s="2" t="s">
        <v>17</v>
      </c>
      <c r="C23" s="31">
        <v>26647</v>
      </c>
      <c r="D23" s="31">
        <v>35886</v>
      </c>
      <c r="E23" s="32">
        <v>43578</v>
      </c>
      <c r="F23" s="8">
        <v>50077</v>
      </c>
      <c r="G23" s="8">
        <v>28342</v>
      </c>
      <c r="H23" s="8">
        <v>60582</v>
      </c>
      <c r="I23" s="8">
        <v>46710</v>
      </c>
      <c r="J23" s="8">
        <v>20981</v>
      </c>
      <c r="K23" s="4">
        <v>59554</v>
      </c>
      <c r="L23" s="4">
        <v>81279</v>
      </c>
      <c r="M23" s="35">
        <v>176902</v>
      </c>
      <c r="N23" s="35">
        <v>62077</v>
      </c>
      <c r="O23" s="35">
        <f t="shared" si="0"/>
        <v>692615</v>
      </c>
    </row>
    <row r="24" spans="1:15" ht="16.5" customHeight="1" x14ac:dyDescent="0.25">
      <c r="A24" s="110"/>
      <c r="B24" s="5" t="s">
        <v>18</v>
      </c>
      <c r="C24" s="33">
        <v>29651</v>
      </c>
      <c r="D24" s="33">
        <v>30145</v>
      </c>
      <c r="E24" s="34">
        <v>33444</v>
      </c>
      <c r="F24" s="9">
        <v>49879</v>
      </c>
      <c r="G24" s="9">
        <v>26964</v>
      </c>
      <c r="H24" s="9">
        <v>57917</v>
      </c>
      <c r="I24" s="9">
        <v>39081</v>
      </c>
      <c r="J24" s="9">
        <v>26936</v>
      </c>
      <c r="K24" s="7">
        <v>63325</v>
      </c>
      <c r="L24" s="7">
        <v>76809</v>
      </c>
      <c r="M24" s="36">
        <v>205922</v>
      </c>
      <c r="N24" s="36">
        <v>65590</v>
      </c>
      <c r="O24" s="36">
        <f t="shared" si="0"/>
        <v>705663</v>
      </c>
    </row>
    <row r="25" spans="1:15" ht="16.5" customHeight="1" x14ac:dyDescent="0.25">
      <c r="A25" s="118" t="s">
        <v>29</v>
      </c>
      <c r="B25" s="2" t="s">
        <v>17</v>
      </c>
      <c r="C25" s="31">
        <v>19845</v>
      </c>
      <c r="D25" s="31">
        <v>56776</v>
      </c>
      <c r="E25" s="32">
        <v>49818</v>
      </c>
      <c r="F25" s="3">
        <v>25227</v>
      </c>
      <c r="G25" s="3">
        <v>48017</v>
      </c>
      <c r="H25" s="3">
        <v>80594</v>
      </c>
      <c r="I25" s="3">
        <v>39852</v>
      </c>
      <c r="J25" s="3">
        <v>43548</v>
      </c>
      <c r="K25" s="4">
        <v>73325</v>
      </c>
      <c r="L25" s="4">
        <v>79480</v>
      </c>
      <c r="M25" s="35">
        <v>36267</v>
      </c>
      <c r="N25" s="35">
        <v>29126</v>
      </c>
      <c r="O25" s="35">
        <f t="shared" si="0"/>
        <v>581875</v>
      </c>
    </row>
    <row r="26" spans="1:15" ht="16.5" customHeight="1" x14ac:dyDescent="0.25">
      <c r="A26" s="118"/>
      <c r="B26" s="5" t="s">
        <v>18</v>
      </c>
      <c r="C26" s="33">
        <v>33004</v>
      </c>
      <c r="D26" s="33">
        <v>45043</v>
      </c>
      <c r="E26" s="34">
        <v>68894</v>
      </c>
      <c r="F26" s="6">
        <v>32854</v>
      </c>
      <c r="G26" s="6">
        <v>45724</v>
      </c>
      <c r="H26" s="6">
        <v>87679</v>
      </c>
      <c r="I26" s="6">
        <v>42082</v>
      </c>
      <c r="J26" s="6">
        <v>41746</v>
      </c>
      <c r="K26" s="7">
        <v>79050</v>
      </c>
      <c r="L26" s="7">
        <v>71019</v>
      </c>
      <c r="M26" s="36">
        <v>46393</v>
      </c>
      <c r="N26" s="36">
        <v>32198</v>
      </c>
      <c r="O26" s="36">
        <f t="shared" si="0"/>
        <v>625686</v>
      </c>
    </row>
    <row r="27" spans="1:15" ht="16.5" customHeight="1" x14ac:dyDescent="0.25">
      <c r="A27" s="118" t="s">
        <v>30</v>
      </c>
      <c r="B27" s="2" t="s">
        <v>17</v>
      </c>
      <c r="C27" s="31">
        <v>22860</v>
      </c>
      <c r="D27" s="31">
        <v>27010</v>
      </c>
      <c r="E27" s="32">
        <v>39184</v>
      </c>
      <c r="F27" s="3">
        <v>83625</v>
      </c>
      <c r="G27" s="3">
        <v>17348</v>
      </c>
      <c r="H27" s="3">
        <v>28260</v>
      </c>
      <c r="I27" s="3">
        <v>52078</v>
      </c>
      <c r="J27" s="3">
        <v>55845</v>
      </c>
      <c r="K27" s="4">
        <v>33881</v>
      </c>
      <c r="L27" s="4">
        <v>24510</v>
      </c>
      <c r="M27" s="35">
        <v>45291</v>
      </c>
      <c r="N27" s="35">
        <v>54025</v>
      </c>
      <c r="O27" s="35">
        <f t="shared" si="0"/>
        <v>483917</v>
      </c>
    </row>
    <row r="28" spans="1:15" ht="16.5" customHeight="1" x14ac:dyDescent="0.25">
      <c r="A28" s="118"/>
      <c r="B28" s="5" t="s">
        <v>18</v>
      </c>
      <c r="C28" s="33">
        <v>27419</v>
      </c>
      <c r="D28" s="33">
        <v>23378</v>
      </c>
      <c r="E28" s="34">
        <v>24411</v>
      </c>
      <c r="F28" s="6">
        <v>44271</v>
      </c>
      <c r="G28" s="6">
        <v>10810</v>
      </c>
      <c r="H28" s="6">
        <v>34661</v>
      </c>
      <c r="I28" s="6">
        <v>37854</v>
      </c>
      <c r="J28" s="6">
        <v>45740</v>
      </c>
      <c r="K28" s="7">
        <v>27400</v>
      </c>
      <c r="L28" s="7">
        <v>14749</v>
      </c>
      <c r="M28" s="36">
        <v>29312</v>
      </c>
      <c r="N28" s="36">
        <v>20529</v>
      </c>
      <c r="O28" s="36">
        <f t="shared" si="0"/>
        <v>340534</v>
      </c>
    </row>
    <row r="29" spans="1:15" ht="16.5" customHeight="1" x14ac:dyDescent="0.25">
      <c r="A29" s="114" t="s">
        <v>31</v>
      </c>
      <c r="B29" s="2" t="s">
        <v>17</v>
      </c>
      <c r="C29" s="31">
        <v>28917</v>
      </c>
      <c r="D29" s="31">
        <v>33606</v>
      </c>
      <c r="E29" s="32">
        <v>15996</v>
      </c>
      <c r="F29" s="3">
        <v>84348</v>
      </c>
      <c r="G29" s="3">
        <v>93388</v>
      </c>
      <c r="H29" s="3">
        <v>548</v>
      </c>
      <c r="I29" s="3">
        <v>76187</v>
      </c>
      <c r="J29" s="3">
        <v>44828</v>
      </c>
      <c r="K29" s="4">
        <v>6068</v>
      </c>
      <c r="L29" s="4">
        <v>23168</v>
      </c>
      <c r="M29" s="35">
        <v>19555</v>
      </c>
      <c r="N29" s="35">
        <v>67850</v>
      </c>
      <c r="O29" s="35">
        <f t="shared" si="0"/>
        <v>494459</v>
      </c>
    </row>
    <row r="30" spans="1:15" ht="16.5" customHeight="1" x14ac:dyDescent="0.25">
      <c r="A30" s="114"/>
      <c r="B30" s="5" t="s">
        <v>18</v>
      </c>
      <c r="C30" s="33">
        <v>11575</v>
      </c>
      <c r="D30" s="33">
        <v>13148</v>
      </c>
      <c r="E30" s="34">
        <v>16120</v>
      </c>
      <c r="F30" s="6">
        <v>44852</v>
      </c>
      <c r="G30" s="6">
        <v>11613</v>
      </c>
      <c r="H30" s="6">
        <v>741</v>
      </c>
      <c r="I30" s="6">
        <v>28747</v>
      </c>
      <c r="J30" s="6">
        <v>15567</v>
      </c>
      <c r="K30" s="7">
        <v>6630</v>
      </c>
      <c r="L30" s="7">
        <v>14110</v>
      </c>
      <c r="M30" s="36">
        <v>7549</v>
      </c>
      <c r="N30" s="36">
        <v>27182</v>
      </c>
      <c r="O30" s="36">
        <f t="shared" si="0"/>
        <v>197834</v>
      </c>
    </row>
    <row r="31" spans="1:15" ht="16.5" customHeight="1" x14ac:dyDescent="0.25">
      <c r="A31" s="110" t="s">
        <v>32</v>
      </c>
      <c r="B31" s="2" t="s">
        <v>17</v>
      </c>
      <c r="C31" s="31">
        <v>27002</v>
      </c>
      <c r="D31" s="31">
        <v>35297</v>
      </c>
      <c r="E31" s="32">
        <v>78053</v>
      </c>
      <c r="F31" s="3">
        <v>17194</v>
      </c>
      <c r="G31" s="3">
        <v>38118</v>
      </c>
      <c r="H31" s="3">
        <v>44195</v>
      </c>
      <c r="I31" s="3">
        <v>27638</v>
      </c>
      <c r="J31" s="3">
        <v>51294</v>
      </c>
      <c r="K31" s="4">
        <v>20902</v>
      </c>
      <c r="L31" s="4">
        <v>35784</v>
      </c>
      <c r="M31" s="35">
        <v>14256</v>
      </c>
      <c r="N31" s="35">
        <v>37509</v>
      </c>
      <c r="O31" s="35">
        <f t="shared" si="0"/>
        <v>427242</v>
      </c>
    </row>
    <row r="32" spans="1:15" ht="16.5" customHeight="1" x14ac:dyDescent="0.25">
      <c r="A32" s="111"/>
      <c r="B32" s="5" t="s">
        <v>18</v>
      </c>
      <c r="C32" s="33">
        <v>18284</v>
      </c>
      <c r="D32" s="33">
        <v>31100</v>
      </c>
      <c r="E32" s="34">
        <v>79038</v>
      </c>
      <c r="F32" s="6">
        <v>21239</v>
      </c>
      <c r="G32" s="6">
        <v>51289</v>
      </c>
      <c r="H32" s="6">
        <v>62764</v>
      </c>
      <c r="I32" s="6">
        <v>47009</v>
      </c>
      <c r="J32" s="6">
        <v>47628</v>
      </c>
      <c r="K32" s="7">
        <v>39103</v>
      </c>
      <c r="L32" s="7">
        <v>36464</v>
      </c>
      <c r="M32" s="36">
        <v>22608</v>
      </c>
      <c r="N32" s="36">
        <v>67243</v>
      </c>
      <c r="O32" s="36">
        <f t="shared" si="0"/>
        <v>523769</v>
      </c>
    </row>
    <row r="33" spans="1:15" ht="16.5" customHeight="1" x14ac:dyDescent="0.25">
      <c r="A33" s="106" t="s">
        <v>33</v>
      </c>
      <c r="B33" s="2" t="s">
        <v>17</v>
      </c>
      <c r="C33" s="31">
        <v>75990</v>
      </c>
      <c r="D33" s="31">
        <v>25574</v>
      </c>
      <c r="E33" s="32">
        <v>62628</v>
      </c>
      <c r="F33" s="3">
        <v>28265</v>
      </c>
      <c r="G33" s="3">
        <v>39330</v>
      </c>
      <c r="H33" s="3">
        <v>47103</v>
      </c>
      <c r="I33" s="3">
        <v>28670</v>
      </c>
      <c r="J33" s="3">
        <v>44955</v>
      </c>
      <c r="K33" s="4">
        <v>21546</v>
      </c>
      <c r="L33" s="4">
        <v>40928</v>
      </c>
      <c r="M33" s="35">
        <v>30389</v>
      </c>
      <c r="N33" s="35">
        <v>38687</v>
      </c>
      <c r="O33" s="35">
        <f t="shared" si="0"/>
        <v>484065</v>
      </c>
    </row>
    <row r="34" spans="1:15" ht="16.5" customHeight="1" x14ac:dyDescent="0.25">
      <c r="A34" s="104"/>
      <c r="B34" s="5" t="s">
        <v>18</v>
      </c>
      <c r="C34" s="33">
        <v>89889</v>
      </c>
      <c r="D34" s="33">
        <v>34168</v>
      </c>
      <c r="E34" s="34">
        <v>63785</v>
      </c>
      <c r="F34" s="6">
        <v>42959</v>
      </c>
      <c r="G34" s="6">
        <v>54980</v>
      </c>
      <c r="H34" s="6">
        <v>70583</v>
      </c>
      <c r="I34" s="6">
        <v>33829</v>
      </c>
      <c r="J34" s="6">
        <v>46917</v>
      </c>
      <c r="K34" s="7">
        <v>19149</v>
      </c>
      <c r="L34" s="7">
        <v>50120</v>
      </c>
      <c r="M34" s="36">
        <v>41524</v>
      </c>
      <c r="N34" s="36">
        <v>59285</v>
      </c>
      <c r="O34" s="36">
        <f t="shared" si="0"/>
        <v>607188</v>
      </c>
    </row>
    <row r="35" spans="1:15" ht="16.5" customHeight="1" x14ac:dyDescent="0.25">
      <c r="A35" s="114" t="s">
        <v>34</v>
      </c>
      <c r="B35" s="2" t="s">
        <v>17</v>
      </c>
      <c r="C35" s="31">
        <v>31204</v>
      </c>
      <c r="D35" s="31">
        <v>40972</v>
      </c>
      <c r="E35" s="32">
        <v>3859</v>
      </c>
      <c r="F35" s="3">
        <v>54061</v>
      </c>
      <c r="G35" s="3">
        <v>31935</v>
      </c>
      <c r="H35" s="3">
        <v>4093</v>
      </c>
      <c r="I35" s="3">
        <v>33862</v>
      </c>
      <c r="J35" s="3">
        <v>14968</v>
      </c>
      <c r="K35" s="4">
        <v>48512</v>
      </c>
      <c r="L35" s="4">
        <v>50580</v>
      </c>
      <c r="M35" s="35">
        <v>5816</v>
      </c>
      <c r="N35" s="35">
        <v>23709</v>
      </c>
      <c r="O35" s="35">
        <f t="shared" ref="O35:O36" si="1">SUM(C35:N35)</f>
        <v>343571</v>
      </c>
    </row>
    <row r="36" spans="1:15" ht="16.5" customHeight="1" x14ac:dyDescent="0.25">
      <c r="A36" s="116"/>
      <c r="B36" s="5" t="s">
        <v>18</v>
      </c>
      <c r="C36" s="33">
        <v>16510</v>
      </c>
      <c r="D36" s="33">
        <v>16966</v>
      </c>
      <c r="E36" s="34">
        <v>2348</v>
      </c>
      <c r="F36" s="6">
        <v>30034</v>
      </c>
      <c r="G36" s="6">
        <v>14996</v>
      </c>
      <c r="H36" s="6">
        <v>2394</v>
      </c>
      <c r="I36" s="6">
        <v>19792</v>
      </c>
      <c r="J36" s="6">
        <v>7926</v>
      </c>
      <c r="K36" s="7">
        <v>18119</v>
      </c>
      <c r="L36" s="7">
        <v>34597</v>
      </c>
      <c r="M36" s="36">
        <v>3373</v>
      </c>
      <c r="N36" s="36">
        <v>11233</v>
      </c>
      <c r="O36" s="36">
        <f t="shared" si="1"/>
        <v>178288</v>
      </c>
    </row>
    <row r="37" spans="1:15" ht="16.5" customHeight="1" x14ac:dyDescent="0.25">
      <c r="A37" s="114" t="s">
        <v>38</v>
      </c>
      <c r="B37" s="2" t="s">
        <v>17</v>
      </c>
      <c r="C37" s="31">
        <v>96963</v>
      </c>
      <c r="D37" s="31">
        <v>107544</v>
      </c>
      <c r="E37" s="32">
        <v>162975</v>
      </c>
      <c r="F37" s="3">
        <v>162163</v>
      </c>
      <c r="G37" s="3">
        <v>124191</v>
      </c>
      <c r="H37" s="3">
        <v>211334</v>
      </c>
      <c r="I37" s="3">
        <v>142391</v>
      </c>
      <c r="J37" s="3">
        <v>217688</v>
      </c>
      <c r="K37" s="4">
        <v>154687</v>
      </c>
      <c r="L37" s="4">
        <v>262704</v>
      </c>
      <c r="M37" s="35">
        <v>196058</v>
      </c>
      <c r="N37" s="35">
        <v>154076</v>
      </c>
      <c r="O37" s="35">
        <f t="shared" si="0"/>
        <v>1992774</v>
      </c>
    </row>
    <row r="38" spans="1:15" ht="16.5" customHeight="1" x14ac:dyDescent="0.25">
      <c r="A38" s="116"/>
      <c r="B38" s="5" t="s">
        <v>18</v>
      </c>
      <c r="C38" s="33">
        <v>120376</v>
      </c>
      <c r="D38" s="33">
        <v>103550</v>
      </c>
      <c r="E38" s="34">
        <v>191579</v>
      </c>
      <c r="F38" s="6">
        <v>180793</v>
      </c>
      <c r="G38" s="6">
        <v>172937</v>
      </c>
      <c r="H38" s="6">
        <v>244798</v>
      </c>
      <c r="I38" s="6">
        <v>143710</v>
      </c>
      <c r="J38" s="6">
        <v>188913</v>
      </c>
      <c r="K38" s="7">
        <v>191511</v>
      </c>
      <c r="L38" s="7">
        <v>260019</v>
      </c>
      <c r="M38" s="36">
        <v>193963</v>
      </c>
      <c r="N38" s="36">
        <v>161007</v>
      </c>
      <c r="O38" s="36">
        <f t="shared" si="0"/>
        <v>2153156</v>
      </c>
    </row>
    <row r="39" spans="1:15" ht="16.5" customHeight="1" x14ac:dyDescent="0.25">
      <c r="A39" s="119" t="s">
        <v>15</v>
      </c>
      <c r="B39" s="2" t="s">
        <v>17</v>
      </c>
      <c r="C39" s="31">
        <v>2113181</v>
      </c>
      <c r="D39" s="31">
        <v>2703373</v>
      </c>
      <c r="E39" s="32">
        <v>3810223</v>
      </c>
      <c r="F39" s="3">
        <v>3111631</v>
      </c>
      <c r="G39" s="3">
        <v>2887740</v>
      </c>
      <c r="H39" s="3">
        <v>3274476</v>
      </c>
      <c r="I39" s="3">
        <v>2957859</v>
      </c>
      <c r="J39" s="3">
        <v>3272515</v>
      </c>
      <c r="K39" s="4">
        <v>2750770</v>
      </c>
      <c r="L39" s="4">
        <v>3425240</v>
      </c>
      <c r="M39" s="4">
        <v>2892609</v>
      </c>
      <c r="N39" s="4">
        <v>2695021</v>
      </c>
      <c r="O39" s="4">
        <f>SUM(C39:N39)</f>
        <v>35894638</v>
      </c>
    </row>
    <row r="40" spans="1:15" ht="16.5" customHeight="1" x14ac:dyDescent="0.25">
      <c r="A40" s="116"/>
      <c r="B40" s="5" t="s">
        <v>18</v>
      </c>
      <c r="C40" s="33">
        <v>2950001</v>
      </c>
      <c r="D40" s="33">
        <v>3383972</v>
      </c>
      <c r="E40" s="34">
        <v>4526900</v>
      </c>
      <c r="F40" s="6">
        <v>3894008</v>
      </c>
      <c r="G40" s="6">
        <v>3771770</v>
      </c>
      <c r="H40" s="6">
        <v>4856473</v>
      </c>
      <c r="I40" s="6">
        <v>4231224</v>
      </c>
      <c r="J40" s="6">
        <v>4014310</v>
      </c>
      <c r="K40" s="7">
        <v>3745443</v>
      </c>
      <c r="L40" s="7">
        <v>4163031</v>
      </c>
      <c r="M40" s="7">
        <v>3952344</v>
      </c>
      <c r="N40" s="7">
        <v>4002723</v>
      </c>
      <c r="O40" s="7">
        <f t="shared" si="0"/>
        <v>47492199</v>
      </c>
    </row>
    <row r="43" spans="1:15" x14ac:dyDescent="0.25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</sheetData>
  <mergeCells count="21">
    <mergeCell ref="A37:A38"/>
    <mergeCell ref="A39:A40"/>
    <mergeCell ref="A35:A36"/>
    <mergeCell ref="A23:A24"/>
    <mergeCell ref="A25:A26"/>
    <mergeCell ref="A27:A28"/>
    <mergeCell ref="A29:A30"/>
    <mergeCell ref="A31:A32"/>
    <mergeCell ref="A33:A34"/>
    <mergeCell ref="A21:A22"/>
    <mergeCell ref="A1:O1"/>
    <mergeCell ref="A2:C2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C23B6-82FE-4B4F-A9B3-879968DFF5D0}">
  <sheetPr>
    <pageSetUpPr fitToPage="1"/>
  </sheetPr>
  <dimension ref="A1:U40"/>
  <sheetViews>
    <sheetView zoomScaleNormal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Q1" sqref="Q1:S1048576"/>
    </sheetView>
  </sheetViews>
  <sheetFormatPr defaultColWidth="8.77734375" defaultRowHeight="13.2" x14ac:dyDescent="0.25"/>
  <cols>
    <col min="1" max="1" width="8.77734375" style="1"/>
    <col min="2" max="2" width="14.77734375" style="1" customWidth="1"/>
    <col min="3" max="3" width="12.77734375" style="1" customWidth="1"/>
    <col min="4" max="16" width="10.77734375" style="1" customWidth="1"/>
    <col min="17" max="17" width="8.77734375" style="98"/>
    <col min="18" max="16384" width="8.77734375" style="1"/>
  </cols>
  <sheetData>
    <row r="1" spans="1:21" x14ac:dyDescent="0.25">
      <c r="B1" s="103" t="s">
        <v>35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21" ht="29.1" customHeight="1" x14ac:dyDescent="0.25">
      <c r="B2" s="20"/>
      <c r="C2" s="11"/>
      <c r="D2" s="18" t="s">
        <v>5</v>
      </c>
      <c r="E2" s="58" t="s">
        <v>6</v>
      </c>
      <c r="F2" s="59" t="s">
        <v>7</v>
      </c>
      <c r="G2" s="60" t="s">
        <v>8</v>
      </c>
      <c r="H2" s="60" t="s">
        <v>40</v>
      </c>
      <c r="I2" s="61" t="s">
        <v>41</v>
      </c>
      <c r="J2" s="61" t="s">
        <v>42</v>
      </c>
      <c r="K2" s="61" t="s">
        <v>43</v>
      </c>
      <c r="L2" s="61" t="s">
        <v>13</v>
      </c>
      <c r="M2" s="61" t="s">
        <v>14</v>
      </c>
      <c r="N2" s="61" t="s">
        <v>44</v>
      </c>
      <c r="O2" s="61" t="s">
        <v>1</v>
      </c>
      <c r="P2" s="62" t="s">
        <v>15</v>
      </c>
    </row>
    <row r="3" spans="1:21" ht="16.2" customHeight="1" x14ac:dyDescent="0.25">
      <c r="B3" s="124" t="s">
        <v>19</v>
      </c>
      <c r="C3" s="63" t="s">
        <v>48</v>
      </c>
      <c r="D3" s="64">
        <v>134384</v>
      </c>
      <c r="E3" s="64">
        <v>536008</v>
      </c>
      <c r="F3" s="65">
        <v>666589</v>
      </c>
      <c r="G3" s="65">
        <v>689781</v>
      </c>
      <c r="H3" s="65">
        <v>635504</v>
      </c>
      <c r="I3" s="65">
        <v>566706</v>
      </c>
      <c r="J3" s="65">
        <v>621840</v>
      </c>
      <c r="K3" s="65">
        <v>411847</v>
      </c>
      <c r="L3" s="65">
        <v>369030</v>
      </c>
      <c r="M3" s="65">
        <v>430133</v>
      </c>
      <c r="N3" s="65">
        <v>383069</v>
      </c>
      <c r="O3" s="65">
        <v>348956</v>
      </c>
      <c r="P3" s="65">
        <f>SUM(D3:O3)</f>
        <v>5793847</v>
      </c>
    </row>
    <row r="4" spans="1:21" ht="16.2" customHeight="1" x14ac:dyDescent="0.25">
      <c r="A4" s="1">
        <v>1</v>
      </c>
      <c r="B4" s="123"/>
      <c r="C4" s="79" t="s">
        <v>50</v>
      </c>
      <c r="D4" s="69">
        <v>412593</v>
      </c>
      <c r="E4" s="69">
        <v>929959</v>
      </c>
      <c r="F4" s="70">
        <v>1321815</v>
      </c>
      <c r="G4" s="70">
        <v>1260114</v>
      </c>
      <c r="H4" s="70">
        <v>1197089</v>
      </c>
      <c r="I4" s="70">
        <v>1107269</v>
      </c>
      <c r="J4" s="70">
        <v>1256659</v>
      </c>
      <c r="K4" s="70">
        <v>828920</v>
      </c>
      <c r="L4" s="70">
        <v>1150307</v>
      </c>
      <c r="M4" s="70">
        <v>1041731</v>
      </c>
      <c r="N4" s="70">
        <v>1032406</v>
      </c>
      <c r="O4" s="70">
        <v>926568</v>
      </c>
      <c r="P4" s="70">
        <f>SUM(D4:O4)</f>
        <v>12465430</v>
      </c>
      <c r="S4" s="38"/>
    </row>
    <row r="5" spans="1:21" ht="16.5" customHeight="1" x14ac:dyDescent="0.25">
      <c r="B5" s="121" t="s">
        <v>16</v>
      </c>
      <c r="C5" s="63" t="s">
        <v>48</v>
      </c>
      <c r="D5" s="64">
        <v>295148</v>
      </c>
      <c r="E5" s="64">
        <v>464659</v>
      </c>
      <c r="F5" s="65">
        <v>592218</v>
      </c>
      <c r="G5" s="65">
        <v>550711</v>
      </c>
      <c r="H5" s="65">
        <v>468175</v>
      </c>
      <c r="I5" s="65">
        <v>658910</v>
      </c>
      <c r="J5" s="65">
        <v>719177</v>
      </c>
      <c r="K5" s="65">
        <v>380637</v>
      </c>
      <c r="L5" s="65">
        <v>596230</v>
      </c>
      <c r="M5" s="65">
        <v>639946</v>
      </c>
      <c r="N5" s="65">
        <v>418182</v>
      </c>
      <c r="O5" s="65">
        <v>718244</v>
      </c>
      <c r="P5" s="65">
        <f t="shared" ref="P5:P40" si="0">SUM(D5:O5)</f>
        <v>6502237</v>
      </c>
      <c r="R5" s="38"/>
      <c r="S5" s="10"/>
      <c r="T5" s="38"/>
      <c r="U5" s="38"/>
    </row>
    <row r="6" spans="1:21" ht="16.5" customHeight="1" x14ac:dyDescent="0.25">
      <c r="A6" s="1">
        <v>2</v>
      </c>
      <c r="B6" s="123"/>
      <c r="C6" s="79" t="s">
        <v>50</v>
      </c>
      <c r="D6" s="69">
        <v>436233</v>
      </c>
      <c r="E6" s="69">
        <v>579662</v>
      </c>
      <c r="F6" s="70">
        <v>789963</v>
      </c>
      <c r="G6" s="70">
        <v>764790</v>
      </c>
      <c r="H6" s="70">
        <v>640708</v>
      </c>
      <c r="I6" s="70">
        <v>916477</v>
      </c>
      <c r="J6" s="70">
        <v>984311</v>
      </c>
      <c r="K6" s="70">
        <v>567588</v>
      </c>
      <c r="L6" s="70">
        <v>836828</v>
      </c>
      <c r="M6" s="70">
        <v>925886</v>
      </c>
      <c r="N6" s="70">
        <v>634234</v>
      </c>
      <c r="O6" s="70">
        <v>1013966</v>
      </c>
      <c r="P6" s="70">
        <f t="shared" si="0"/>
        <v>9090646</v>
      </c>
      <c r="R6" s="38"/>
      <c r="S6" s="38"/>
      <c r="T6" s="38"/>
      <c r="U6" s="38"/>
    </row>
    <row r="7" spans="1:21" ht="16.5" customHeight="1" x14ac:dyDescent="0.25">
      <c r="B7" s="121" t="s">
        <v>20</v>
      </c>
      <c r="C7" s="63" t="s">
        <v>48</v>
      </c>
      <c r="D7" s="64">
        <v>156740</v>
      </c>
      <c r="E7" s="64">
        <v>215440</v>
      </c>
      <c r="F7" s="65">
        <v>242641</v>
      </c>
      <c r="G7" s="65">
        <v>224954</v>
      </c>
      <c r="H7" s="74">
        <v>170080</v>
      </c>
      <c r="I7" s="65">
        <v>239785</v>
      </c>
      <c r="J7" s="65">
        <v>205568</v>
      </c>
      <c r="K7" s="65">
        <v>152300</v>
      </c>
      <c r="L7" s="65">
        <v>173420</v>
      </c>
      <c r="M7" s="65">
        <v>173127</v>
      </c>
      <c r="N7" s="65">
        <v>193948</v>
      </c>
      <c r="O7" s="65">
        <v>179942</v>
      </c>
      <c r="P7" s="65">
        <f t="shared" ref="P7:P26" si="1">SUM(D7:O7)</f>
        <v>2327945</v>
      </c>
      <c r="R7" s="38"/>
      <c r="S7" s="38"/>
      <c r="T7" s="38"/>
      <c r="U7" s="38"/>
    </row>
    <row r="8" spans="1:21" ht="16.5" customHeight="1" x14ac:dyDescent="0.25">
      <c r="A8" s="1">
        <v>3</v>
      </c>
      <c r="B8" s="123"/>
      <c r="C8" s="79" t="s">
        <v>50</v>
      </c>
      <c r="D8" s="69">
        <v>340533</v>
      </c>
      <c r="E8" s="69">
        <v>515281</v>
      </c>
      <c r="F8" s="70">
        <v>571215</v>
      </c>
      <c r="G8" s="70">
        <v>557416</v>
      </c>
      <c r="H8" s="76">
        <v>415334</v>
      </c>
      <c r="I8" s="70">
        <v>617357</v>
      </c>
      <c r="J8" s="70">
        <v>638278</v>
      </c>
      <c r="K8" s="70">
        <v>498763</v>
      </c>
      <c r="L8" s="70">
        <v>417990</v>
      </c>
      <c r="M8" s="70">
        <v>478797</v>
      </c>
      <c r="N8" s="70">
        <v>456475</v>
      </c>
      <c r="O8" s="70">
        <v>516360</v>
      </c>
      <c r="P8" s="70">
        <f t="shared" si="1"/>
        <v>6023799</v>
      </c>
      <c r="R8" s="38"/>
      <c r="S8" s="38"/>
      <c r="T8" s="38"/>
      <c r="U8" s="38"/>
    </row>
    <row r="9" spans="1:21" ht="16.5" customHeight="1" x14ac:dyDescent="0.25">
      <c r="B9" s="121" t="s">
        <v>22</v>
      </c>
      <c r="C9" s="63" t="s">
        <v>48</v>
      </c>
      <c r="D9" s="64">
        <v>344387</v>
      </c>
      <c r="E9" s="64">
        <v>467024</v>
      </c>
      <c r="F9" s="65">
        <v>468640</v>
      </c>
      <c r="G9" s="65">
        <v>277301</v>
      </c>
      <c r="H9" s="65">
        <v>327184</v>
      </c>
      <c r="I9" s="65">
        <v>472294</v>
      </c>
      <c r="J9" s="65">
        <v>194993</v>
      </c>
      <c r="K9" s="65">
        <v>171588</v>
      </c>
      <c r="L9" s="65">
        <v>323015</v>
      </c>
      <c r="M9" s="65">
        <v>376989</v>
      </c>
      <c r="N9" s="65">
        <v>392498</v>
      </c>
      <c r="O9" s="65">
        <v>375949</v>
      </c>
      <c r="P9" s="65">
        <f t="shared" si="1"/>
        <v>4191862</v>
      </c>
      <c r="R9" s="38"/>
      <c r="S9" s="38"/>
      <c r="T9" s="38"/>
      <c r="U9" s="38"/>
    </row>
    <row r="10" spans="1:21" ht="16.5" customHeight="1" x14ac:dyDescent="0.25">
      <c r="A10" s="1">
        <v>4</v>
      </c>
      <c r="B10" s="123"/>
      <c r="C10" s="79" t="s">
        <v>50</v>
      </c>
      <c r="D10" s="69">
        <v>222493</v>
      </c>
      <c r="E10" s="69">
        <v>288219</v>
      </c>
      <c r="F10" s="70">
        <v>354453</v>
      </c>
      <c r="G10" s="70">
        <v>200742</v>
      </c>
      <c r="H10" s="70">
        <v>211649</v>
      </c>
      <c r="I10" s="70">
        <v>302127</v>
      </c>
      <c r="J10" s="70">
        <v>165613</v>
      </c>
      <c r="K10" s="70">
        <v>110498</v>
      </c>
      <c r="L10" s="70">
        <v>226419</v>
      </c>
      <c r="M10" s="70">
        <v>286966</v>
      </c>
      <c r="N10" s="70">
        <v>233749</v>
      </c>
      <c r="O10" s="70">
        <v>301818</v>
      </c>
      <c r="P10" s="70">
        <f t="shared" si="1"/>
        <v>2904746</v>
      </c>
      <c r="R10" s="38"/>
      <c r="S10" s="38"/>
      <c r="T10" s="38"/>
      <c r="U10" s="38"/>
    </row>
    <row r="11" spans="1:21" ht="16.5" customHeight="1" x14ac:dyDescent="0.25">
      <c r="B11" s="121" t="s">
        <v>21</v>
      </c>
      <c r="C11" s="63" t="s">
        <v>48</v>
      </c>
      <c r="D11" s="64">
        <v>159129</v>
      </c>
      <c r="E11" s="64">
        <v>230563</v>
      </c>
      <c r="F11" s="65">
        <v>250737</v>
      </c>
      <c r="G11" s="65">
        <v>280309</v>
      </c>
      <c r="H11" s="65">
        <v>189618</v>
      </c>
      <c r="I11" s="65">
        <v>228552</v>
      </c>
      <c r="J11" s="65">
        <v>258628</v>
      </c>
      <c r="K11" s="65">
        <v>191992</v>
      </c>
      <c r="L11" s="65">
        <v>242354</v>
      </c>
      <c r="M11" s="65">
        <v>411825</v>
      </c>
      <c r="N11" s="65">
        <v>339989</v>
      </c>
      <c r="O11" s="65">
        <v>320088</v>
      </c>
      <c r="P11" s="65">
        <f t="shared" si="1"/>
        <v>3103784</v>
      </c>
      <c r="R11" s="38"/>
      <c r="S11" s="38"/>
      <c r="T11" s="38"/>
      <c r="U11" s="38"/>
    </row>
    <row r="12" spans="1:21" ht="16.5" customHeight="1" x14ac:dyDescent="0.25">
      <c r="A12" s="1">
        <v>5</v>
      </c>
      <c r="B12" s="123"/>
      <c r="C12" s="79" t="s">
        <v>50</v>
      </c>
      <c r="D12" s="69">
        <v>99052</v>
      </c>
      <c r="E12" s="69">
        <v>245858</v>
      </c>
      <c r="F12" s="70">
        <v>267600</v>
      </c>
      <c r="G12" s="70">
        <v>259277</v>
      </c>
      <c r="H12" s="70">
        <v>172946</v>
      </c>
      <c r="I12" s="70">
        <v>187799</v>
      </c>
      <c r="J12" s="70">
        <v>240884</v>
      </c>
      <c r="K12" s="70">
        <v>169204</v>
      </c>
      <c r="L12" s="70">
        <v>212643</v>
      </c>
      <c r="M12" s="70">
        <v>262973</v>
      </c>
      <c r="N12" s="70">
        <v>245719</v>
      </c>
      <c r="O12" s="70">
        <v>313261</v>
      </c>
      <c r="P12" s="70">
        <f t="shared" si="1"/>
        <v>2677216</v>
      </c>
      <c r="R12" s="38"/>
      <c r="S12" s="38"/>
      <c r="T12" s="38"/>
      <c r="U12" s="38"/>
    </row>
    <row r="13" spans="1:21" ht="16.5" customHeight="1" x14ac:dyDescent="0.25">
      <c r="B13" s="121" t="s">
        <v>23</v>
      </c>
      <c r="C13" s="63" t="s">
        <v>48</v>
      </c>
      <c r="D13" s="64">
        <v>51079</v>
      </c>
      <c r="E13" s="64">
        <v>66246</v>
      </c>
      <c r="F13" s="65">
        <v>78020</v>
      </c>
      <c r="G13" s="65">
        <v>45971</v>
      </c>
      <c r="H13" s="65">
        <v>52181</v>
      </c>
      <c r="I13" s="65">
        <v>61542</v>
      </c>
      <c r="J13" s="65">
        <v>67190</v>
      </c>
      <c r="K13" s="65">
        <v>44063</v>
      </c>
      <c r="L13" s="65">
        <v>68293</v>
      </c>
      <c r="M13" s="65">
        <v>55521</v>
      </c>
      <c r="N13" s="65">
        <v>45692</v>
      </c>
      <c r="O13" s="65">
        <v>61989</v>
      </c>
      <c r="P13" s="65">
        <f t="shared" si="1"/>
        <v>697787</v>
      </c>
      <c r="R13" s="38"/>
      <c r="S13" s="38"/>
      <c r="T13" s="38"/>
      <c r="U13" s="38"/>
    </row>
    <row r="14" spans="1:21" ht="16.5" customHeight="1" x14ac:dyDescent="0.25">
      <c r="A14" s="1">
        <v>6</v>
      </c>
      <c r="B14" s="123"/>
      <c r="C14" s="79" t="s">
        <v>50</v>
      </c>
      <c r="D14" s="69">
        <v>108221</v>
      </c>
      <c r="E14" s="69">
        <v>144989</v>
      </c>
      <c r="F14" s="70">
        <v>137731</v>
      </c>
      <c r="G14" s="70">
        <v>116234</v>
      </c>
      <c r="H14" s="70">
        <v>107595</v>
      </c>
      <c r="I14" s="70">
        <v>143411</v>
      </c>
      <c r="J14" s="70">
        <v>133818</v>
      </c>
      <c r="K14" s="70">
        <v>100747</v>
      </c>
      <c r="L14" s="70">
        <v>141156</v>
      </c>
      <c r="M14" s="70">
        <v>117916</v>
      </c>
      <c r="N14" s="70">
        <v>120758</v>
      </c>
      <c r="O14" s="70">
        <v>136934</v>
      </c>
      <c r="P14" s="70">
        <f t="shared" si="1"/>
        <v>1509510</v>
      </c>
      <c r="R14" s="38"/>
      <c r="S14" s="38"/>
      <c r="T14" s="38"/>
      <c r="U14" s="38"/>
    </row>
    <row r="15" spans="1:21" ht="16.5" customHeight="1" x14ac:dyDescent="0.25">
      <c r="B15" s="121" t="s">
        <v>24</v>
      </c>
      <c r="C15" s="63" t="s">
        <v>48</v>
      </c>
      <c r="D15" s="64">
        <v>1310</v>
      </c>
      <c r="E15" s="64">
        <v>69950</v>
      </c>
      <c r="F15" s="65">
        <v>53620</v>
      </c>
      <c r="G15" s="65">
        <v>25832</v>
      </c>
      <c r="H15" s="65">
        <v>88685</v>
      </c>
      <c r="I15" s="65">
        <v>60845</v>
      </c>
      <c r="J15" s="65">
        <v>47078</v>
      </c>
      <c r="K15" s="65">
        <v>61344</v>
      </c>
      <c r="L15" s="65">
        <v>70634</v>
      </c>
      <c r="M15" s="65">
        <v>53931</v>
      </c>
      <c r="N15" s="65">
        <v>97063</v>
      </c>
      <c r="O15" s="65">
        <v>40365</v>
      </c>
      <c r="P15" s="65">
        <f t="shared" si="1"/>
        <v>670657</v>
      </c>
      <c r="R15" s="38"/>
      <c r="S15" s="38"/>
      <c r="T15" s="38"/>
      <c r="U15" s="38"/>
    </row>
    <row r="16" spans="1:21" ht="16.5" customHeight="1" x14ac:dyDescent="0.25">
      <c r="A16" s="1">
        <v>7</v>
      </c>
      <c r="B16" s="123"/>
      <c r="C16" s="79" t="s">
        <v>50</v>
      </c>
      <c r="D16" s="69">
        <v>6074</v>
      </c>
      <c r="E16" s="69">
        <v>53581</v>
      </c>
      <c r="F16" s="70">
        <v>62501</v>
      </c>
      <c r="G16" s="70">
        <v>32836</v>
      </c>
      <c r="H16" s="70">
        <v>84729</v>
      </c>
      <c r="I16" s="70">
        <v>69681</v>
      </c>
      <c r="J16" s="70">
        <v>52598</v>
      </c>
      <c r="K16" s="70">
        <v>79630</v>
      </c>
      <c r="L16" s="70">
        <v>64249</v>
      </c>
      <c r="M16" s="70">
        <v>73975</v>
      </c>
      <c r="N16" s="70">
        <v>117531</v>
      </c>
      <c r="O16" s="70">
        <v>57347</v>
      </c>
      <c r="P16" s="70">
        <f t="shared" si="1"/>
        <v>754732</v>
      </c>
      <c r="R16" s="38"/>
      <c r="S16" s="38"/>
      <c r="T16" s="38"/>
      <c r="U16" s="38"/>
    </row>
    <row r="17" spans="1:21" ht="16.5" customHeight="1" x14ac:dyDescent="0.25">
      <c r="B17" s="121" t="s">
        <v>25</v>
      </c>
      <c r="C17" s="63" t="s">
        <v>48</v>
      </c>
      <c r="D17" s="64">
        <v>38069</v>
      </c>
      <c r="E17" s="64">
        <v>53061</v>
      </c>
      <c r="F17" s="65">
        <v>33019</v>
      </c>
      <c r="G17" s="65">
        <v>19442</v>
      </c>
      <c r="H17" s="65">
        <v>36298</v>
      </c>
      <c r="I17" s="65">
        <v>26092</v>
      </c>
      <c r="J17" s="65">
        <v>53975</v>
      </c>
      <c r="K17" s="65">
        <v>43848</v>
      </c>
      <c r="L17" s="65">
        <v>68059</v>
      </c>
      <c r="M17" s="65">
        <v>59281</v>
      </c>
      <c r="N17" s="65">
        <v>63266</v>
      </c>
      <c r="O17" s="65">
        <v>37576</v>
      </c>
      <c r="P17" s="65">
        <f t="shared" si="1"/>
        <v>531986</v>
      </c>
      <c r="R17" s="40"/>
      <c r="S17" s="38"/>
      <c r="T17" s="38"/>
      <c r="U17" s="38"/>
    </row>
    <row r="18" spans="1:21" ht="16.5" customHeight="1" x14ac:dyDescent="0.25">
      <c r="A18" s="1">
        <v>8</v>
      </c>
      <c r="B18" s="123"/>
      <c r="C18" s="79" t="s">
        <v>50</v>
      </c>
      <c r="D18" s="69">
        <v>46659</v>
      </c>
      <c r="E18" s="69">
        <v>60716</v>
      </c>
      <c r="F18" s="70">
        <v>37388</v>
      </c>
      <c r="G18" s="70">
        <v>25625</v>
      </c>
      <c r="H18" s="70">
        <v>43938</v>
      </c>
      <c r="I18" s="70">
        <v>46303</v>
      </c>
      <c r="J18" s="70">
        <v>64867</v>
      </c>
      <c r="K18" s="70">
        <v>53801</v>
      </c>
      <c r="L18" s="70">
        <v>73039</v>
      </c>
      <c r="M18" s="70">
        <v>68575</v>
      </c>
      <c r="N18" s="70">
        <v>63209</v>
      </c>
      <c r="O18" s="70">
        <v>60476</v>
      </c>
      <c r="P18" s="70">
        <f t="shared" si="1"/>
        <v>644596</v>
      </c>
      <c r="R18" s="38"/>
      <c r="S18" s="38"/>
      <c r="T18" s="38"/>
      <c r="U18" s="38"/>
    </row>
    <row r="19" spans="1:21" ht="16.5" customHeight="1" x14ac:dyDescent="0.25">
      <c r="B19" s="121" t="s">
        <v>33</v>
      </c>
      <c r="C19" s="63" t="s">
        <v>48</v>
      </c>
      <c r="D19" s="64">
        <v>21745</v>
      </c>
      <c r="E19" s="64">
        <v>32819</v>
      </c>
      <c r="F19" s="65">
        <v>29755</v>
      </c>
      <c r="G19" s="65">
        <v>46012</v>
      </c>
      <c r="H19" s="65">
        <v>30490</v>
      </c>
      <c r="I19" s="65">
        <v>36325</v>
      </c>
      <c r="J19" s="65">
        <v>40598</v>
      </c>
      <c r="K19" s="65">
        <v>16039</v>
      </c>
      <c r="L19" s="65">
        <v>26764</v>
      </c>
      <c r="M19" s="65">
        <v>47789</v>
      </c>
      <c r="N19" s="65">
        <v>19496</v>
      </c>
      <c r="O19" s="65">
        <v>54645</v>
      </c>
      <c r="P19" s="65">
        <f t="shared" si="1"/>
        <v>402477</v>
      </c>
      <c r="R19" s="38"/>
      <c r="S19" s="38"/>
      <c r="T19" s="38"/>
      <c r="U19" s="38"/>
    </row>
    <row r="20" spans="1:21" ht="16.5" customHeight="1" x14ac:dyDescent="0.25">
      <c r="A20" s="1">
        <v>9</v>
      </c>
      <c r="B20" s="123"/>
      <c r="C20" s="79" t="s">
        <v>50</v>
      </c>
      <c r="D20" s="69">
        <v>23583</v>
      </c>
      <c r="E20" s="69">
        <v>51938</v>
      </c>
      <c r="F20" s="70">
        <v>39538</v>
      </c>
      <c r="G20" s="70">
        <v>49504</v>
      </c>
      <c r="H20" s="70">
        <v>59741</v>
      </c>
      <c r="I20" s="70">
        <v>48227</v>
      </c>
      <c r="J20" s="70">
        <v>53263</v>
      </c>
      <c r="K20" s="70">
        <v>27217</v>
      </c>
      <c r="L20" s="70">
        <v>30421</v>
      </c>
      <c r="M20" s="70">
        <v>78011</v>
      </c>
      <c r="N20" s="70">
        <v>20798</v>
      </c>
      <c r="O20" s="70">
        <v>61440</v>
      </c>
      <c r="P20" s="70">
        <f t="shared" si="1"/>
        <v>543681</v>
      </c>
      <c r="Q20" s="99"/>
      <c r="R20" s="38"/>
      <c r="S20" s="38"/>
      <c r="T20" s="38"/>
      <c r="U20" s="38"/>
    </row>
    <row r="21" spans="1:21" ht="16.5" customHeight="1" x14ac:dyDescent="0.25">
      <c r="B21" s="121" t="s">
        <v>32</v>
      </c>
      <c r="C21" s="63" t="s">
        <v>48</v>
      </c>
      <c r="D21" s="64">
        <v>42360</v>
      </c>
      <c r="E21" s="64">
        <v>39908</v>
      </c>
      <c r="F21" s="65">
        <v>34168</v>
      </c>
      <c r="G21" s="65">
        <v>36336</v>
      </c>
      <c r="H21" s="65">
        <v>14056</v>
      </c>
      <c r="I21" s="65">
        <v>46597</v>
      </c>
      <c r="J21" s="65">
        <v>34880</v>
      </c>
      <c r="K21" s="65">
        <v>22717</v>
      </c>
      <c r="L21" s="65">
        <v>24147</v>
      </c>
      <c r="M21" s="65">
        <v>27177</v>
      </c>
      <c r="N21" s="65">
        <v>20027</v>
      </c>
      <c r="O21" s="65">
        <v>27681</v>
      </c>
      <c r="P21" s="65">
        <f t="shared" si="1"/>
        <v>370054</v>
      </c>
      <c r="R21" s="38"/>
      <c r="S21" s="38"/>
      <c r="T21" s="38"/>
      <c r="U21" s="38"/>
    </row>
    <row r="22" spans="1:21" ht="16.5" customHeight="1" x14ac:dyDescent="0.25">
      <c r="A22" s="1">
        <v>10</v>
      </c>
      <c r="B22" s="123"/>
      <c r="C22" s="79" t="s">
        <v>50</v>
      </c>
      <c r="D22" s="69">
        <v>34834</v>
      </c>
      <c r="E22" s="69">
        <v>41333</v>
      </c>
      <c r="F22" s="70">
        <v>67962</v>
      </c>
      <c r="G22" s="70">
        <v>46502</v>
      </c>
      <c r="H22" s="70">
        <v>20105</v>
      </c>
      <c r="I22" s="70">
        <v>89985</v>
      </c>
      <c r="J22" s="70">
        <v>35920</v>
      </c>
      <c r="K22" s="70">
        <v>30434</v>
      </c>
      <c r="L22" s="70">
        <v>34573</v>
      </c>
      <c r="M22" s="70">
        <v>28078</v>
      </c>
      <c r="N22" s="70">
        <v>19559</v>
      </c>
      <c r="O22" s="70">
        <v>39088</v>
      </c>
      <c r="P22" s="70">
        <f t="shared" si="1"/>
        <v>488373</v>
      </c>
      <c r="Q22" s="99"/>
      <c r="R22" s="38"/>
      <c r="S22" s="38"/>
      <c r="T22" s="38"/>
      <c r="U22" s="38"/>
    </row>
    <row r="23" spans="1:21" ht="16.5" customHeight="1" x14ac:dyDescent="0.25">
      <c r="B23" s="121" t="s">
        <v>28</v>
      </c>
      <c r="C23" s="63" t="s">
        <v>48</v>
      </c>
      <c r="D23" s="64">
        <v>15148</v>
      </c>
      <c r="E23" s="64">
        <v>43432</v>
      </c>
      <c r="F23" s="65">
        <v>11167</v>
      </c>
      <c r="G23" s="65">
        <v>30579</v>
      </c>
      <c r="H23" s="65">
        <v>24119</v>
      </c>
      <c r="I23" s="65">
        <v>16913</v>
      </c>
      <c r="J23" s="65">
        <v>10517</v>
      </c>
      <c r="K23" s="65">
        <v>13130</v>
      </c>
      <c r="L23" s="65">
        <v>32651</v>
      </c>
      <c r="M23" s="65">
        <v>62855</v>
      </c>
      <c r="N23" s="65">
        <v>39590</v>
      </c>
      <c r="O23" s="65">
        <v>88087</v>
      </c>
      <c r="P23" s="65">
        <f t="shared" si="1"/>
        <v>388188</v>
      </c>
      <c r="R23" s="38"/>
      <c r="S23" s="38"/>
      <c r="T23" s="38"/>
      <c r="U23" s="38"/>
    </row>
    <row r="24" spans="1:21" ht="16.5" customHeight="1" x14ac:dyDescent="0.25">
      <c r="A24" s="1">
        <v>11</v>
      </c>
      <c r="B24" s="123"/>
      <c r="C24" s="79" t="s">
        <v>50</v>
      </c>
      <c r="D24" s="69">
        <v>18818</v>
      </c>
      <c r="E24" s="69">
        <v>43216</v>
      </c>
      <c r="F24" s="70">
        <v>9508</v>
      </c>
      <c r="G24" s="70">
        <v>32538</v>
      </c>
      <c r="H24" s="70">
        <v>22644</v>
      </c>
      <c r="I24" s="70">
        <v>26829</v>
      </c>
      <c r="J24" s="70">
        <v>16899</v>
      </c>
      <c r="K24" s="70">
        <v>16880</v>
      </c>
      <c r="L24" s="70">
        <v>42114</v>
      </c>
      <c r="M24" s="70">
        <v>69206</v>
      </c>
      <c r="N24" s="70">
        <v>58051</v>
      </c>
      <c r="O24" s="70">
        <v>95924</v>
      </c>
      <c r="P24" s="70">
        <f t="shared" si="1"/>
        <v>452627</v>
      </c>
      <c r="R24" s="38"/>
      <c r="S24" s="38"/>
      <c r="T24" s="38"/>
      <c r="U24" s="38"/>
    </row>
    <row r="25" spans="1:21" ht="16.5" customHeight="1" x14ac:dyDescent="0.25">
      <c r="B25" s="121" t="s">
        <v>29</v>
      </c>
      <c r="C25" s="63" t="s">
        <v>48</v>
      </c>
      <c r="D25" s="64">
        <v>12628</v>
      </c>
      <c r="E25" s="64">
        <v>39096</v>
      </c>
      <c r="F25" s="65">
        <v>30307</v>
      </c>
      <c r="G25" s="65">
        <v>30728</v>
      </c>
      <c r="H25" s="65">
        <v>3227</v>
      </c>
      <c r="I25" s="65">
        <v>8735</v>
      </c>
      <c r="J25" s="65">
        <v>40413</v>
      </c>
      <c r="K25" s="65">
        <v>11584</v>
      </c>
      <c r="L25" s="65">
        <v>37715</v>
      </c>
      <c r="M25" s="65">
        <v>25426</v>
      </c>
      <c r="N25" s="65">
        <v>47109</v>
      </c>
      <c r="O25" s="65">
        <v>24533</v>
      </c>
      <c r="P25" s="65">
        <f t="shared" si="1"/>
        <v>311501</v>
      </c>
      <c r="R25" s="38"/>
      <c r="S25" s="38"/>
      <c r="T25" s="38"/>
      <c r="U25" s="38"/>
    </row>
    <row r="26" spans="1:21" ht="16.5" customHeight="1" x14ac:dyDescent="0.25">
      <c r="A26" s="1">
        <v>12</v>
      </c>
      <c r="B26" s="123"/>
      <c r="C26" s="68" t="s">
        <v>49</v>
      </c>
      <c r="D26" s="69">
        <v>14738</v>
      </c>
      <c r="E26" s="69">
        <v>31688</v>
      </c>
      <c r="F26" s="70">
        <v>38490</v>
      </c>
      <c r="G26" s="70">
        <v>49061</v>
      </c>
      <c r="H26" s="70">
        <v>6285</v>
      </c>
      <c r="I26" s="70">
        <v>17787</v>
      </c>
      <c r="J26" s="70">
        <v>48297</v>
      </c>
      <c r="K26" s="70">
        <v>12513</v>
      </c>
      <c r="L26" s="70">
        <v>36384</v>
      </c>
      <c r="M26" s="70">
        <v>30750</v>
      </c>
      <c r="N26" s="70">
        <v>70070</v>
      </c>
      <c r="O26" s="70">
        <v>24769</v>
      </c>
      <c r="P26" s="70">
        <f t="shared" si="1"/>
        <v>380832</v>
      </c>
      <c r="R26" s="38"/>
      <c r="S26" s="38"/>
      <c r="T26" s="38"/>
      <c r="U26" s="38"/>
    </row>
    <row r="27" spans="1:21" ht="16.5" customHeight="1" x14ac:dyDescent="0.25">
      <c r="B27" s="121" t="s">
        <v>26</v>
      </c>
      <c r="C27" s="63" t="s">
        <v>48</v>
      </c>
      <c r="D27" s="64">
        <v>41050</v>
      </c>
      <c r="E27" s="64">
        <v>75769</v>
      </c>
      <c r="F27" s="65">
        <v>70515</v>
      </c>
      <c r="G27" s="65">
        <v>47128</v>
      </c>
      <c r="H27" s="65">
        <v>26965</v>
      </c>
      <c r="I27" s="65">
        <v>65826</v>
      </c>
      <c r="J27" s="65">
        <v>41336</v>
      </c>
      <c r="K27" s="65">
        <v>22157</v>
      </c>
      <c r="L27" s="65">
        <v>59748</v>
      </c>
      <c r="M27" s="65">
        <v>53450</v>
      </c>
      <c r="N27" s="65">
        <v>86067</v>
      </c>
      <c r="O27" s="65">
        <v>28501</v>
      </c>
      <c r="P27" s="65">
        <f t="shared" si="0"/>
        <v>618512</v>
      </c>
      <c r="R27" s="38"/>
      <c r="S27" s="38"/>
      <c r="T27" s="38"/>
      <c r="U27" s="38"/>
    </row>
    <row r="28" spans="1:21" ht="16.5" customHeight="1" x14ac:dyDescent="0.25">
      <c r="A28" s="1">
        <v>13</v>
      </c>
      <c r="B28" s="123"/>
      <c r="C28" s="79" t="s">
        <v>50</v>
      </c>
      <c r="D28" s="69">
        <v>23138</v>
      </c>
      <c r="E28" s="69">
        <v>48337</v>
      </c>
      <c r="F28" s="70">
        <v>47434</v>
      </c>
      <c r="G28" s="70">
        <v>34098</v>
      </c>
      <c r="H28" s="70">
        <v>13607</v>
      </c>
      <c r="I28" s="70">
        <v>49507</v>
      </c>
      <c r="J28" s="70">
        <v>21316</v>
      </c>
      <c r="K28" s="70">
        <v>11027</v>
      </c>
      <c r="L28" s="70">
        <v>30579</v>
      </c>
      <c r="M28" s="70">
        <v>30083</v>
      </c>
      <c r="N28" s="70">
        <v>47177</v>
      </c>
      <c r="O28" s="70">
        <v>23815</v>
      </c>
      <c r="P28" s="70">
        <f t="shared" si="0"/>
        <v>380118</v>
      </c>
      <c r="R28" s="38"/>
      <c r="S28" s="38"/>
      <c r="T28" s="38"/>
      <c r="U28" s="38"/>
    </row>
    <row r="29" spans="1:21" ht="16.5" customHeight="1" x14ac:dyDescent="0.25">
      <c r="B29" s="121" t="s">
        <v>45</v>
      </c>
      <c r="C29" s="63" t="s">
        <v>48</v>
      </c>
      <c r="D29" s="64">
        <v>15419</v>
      </c>
      <c r="E29" s="64">
        <v>32386</v>
      </c>
      <c r="F29" s="65">
        <v>22572</v>
      </c>
      <c r="G29" s="65">
        <v>87331</v>
      </c>
      <c r="H29" s="65">
        <v>20348</v>
      </c>
      <c r="I29" s="65">
        <v>58641</v>
      </c>
      <c r="J29" s="65">
        <v>26966</v>
      </c>
      <c r="K29" s="65">
        <v>82242</v>
      </c>
      <c r="L29" s="65">
        <v>87116</v>
      </c>
      <c r="M29" s="65">
        <v>74537</v>
      </c>
      <c r="N29" s="65">
        <v>26076</v>
      </c>
      <c r="O29" s="65">
        <v>73108</v>
      </c>
      <c r="P29" s="65">
        <f t="shared" si="0"/>
        <v>606742</v>
      </c>
      <c r="R29" s="38"/>
      <c r="S29" s="38"/>
      <c r="T29" s="38"/>
      <c r="U29" s="38"/>
    </row>
    <row r="30" spans="1:21" ht="16.5" customHeight="1" x14ac:dyDescent="0.25">
      <c r="A30" s="1">
        <v>14</v>
      </c>
      <c r="B30" s="123"/>
      <c r="C30" s="79" t="s">
        <v>50</v>
      </c>
      <c r="D30" s="69">
        <v>22077</v>
      </c>
      <c r="E30" s="69">
        <v>17958</v>
      </c>
      <c r="F30" s="70">
        <v>21300</v>
      </c>
      <c r="G30" s="70">
        <v>47888</v>
      </c>
      <c r="H30" s="70">
        <v>17171</v>
      </c>
      <c r="I30" s="70">
        <v>23794</v>
      </c>
      <c r="J30" s="70">
        <v>21648</v>
      </c>
      <c r="K30" s="70">
        <v>28782</v>
      </c>
      <c r="L30" s="70">
        <v>27450</v>
      </c>
      <c r="M30" s="70">
        <v>48676</v>
      </c>
      <c r="N30" s="70">
        <v>9290</v>
      </c>
      <c r="O30" s="70">
        <v>35119</v>
      </c>
      <c r="P30" s="70">
        <f t="shared" si="0"/>
        <v>321153</v>
      </c>
      <c r="Q30" s="99"/>
      <c r="R30" s="38"/>
      <c r="S30" s="38"/>
      <c r="T30" s="38"/>
      <c r="U30" s="38"/>
    </row>
    <row r="31" spans="1:21" ht="16.5" customHeight="1" x14ac:dyDescent="0.25">
      <c r="B31" s="121" t="s">
        <v>30</v>
      </c>
      <c r="C31" s="63" t="s">
        <v>48</v>
      </c>
      <c r="D31" s="64">
        <v>19118</v>
      </c>
      <c r="E31" s="64">
        <v>26040</v>
      </c>
      <c r="F31" s="65">
        <v>23359</v>
      </c>
      <c r="G31" s="65">
        <v>11763</v>
      </c>
      <c r="H31" s="65">
        <v>16352</v>
      </c>
      <c r="I31" s="65">
        <v>63956</v>
      </c>
      <c r="J31" s="65">
        <v>10985</v>
      </c>
      <c r="K31" s="65">
        <v>64734</v>
      </c>
      <c r="L31" s="65">
        <v>10998</v>
      </c>
      <c r="M31" s="65">
        <v>39225</v>
      </c>
      <c r="N31" s="65">
        <v>18828</v>
      </c>
      <c r="O31" s="65">
        <v>17274</v>
      </c>
      <c r="P31" s="65">
        <f t="shared" si="0"/>
        <v>322632</v>
      </c>
      <c r="R31" s="38"/>
      <c r="S31" s="38"/>
      <c r="T31" s="38"/>
      <c r="U31" s="38"/>
    </row>
    <row r="32" spans="1:21" ht="16.5" customHeight="1" x14ac:dyDescent="0.25">
      <c r="A32" s="1">
        <v>15</v>
      </c>
      <c r="B32" s="123"/>
      <c r="C32" s="79" t="s">
        <v>50</v>
      </c>
      <c r="D32" s="69">
        <v>23997</v>
      </c>
      <c r="E32" s="69">
        <v>34079</v>
      </c>
      <c r="F32" s="70">
        <v>17904</v>
      </c>
      <c r="G32" s="70">
        <v>30584</v>
      </c>
      <c r="H32" s="70">
        <v>6335</v>
      </c>
      <c r="I32" s="70">
        <v>69350</v>
      </c>
      <c r="J32" s="70">
        <v>10656</v>
      </c>
      <c r="K32" s="70">
        <v>28075</v>
      </c>
      <c r="L32" s="70">
        <v>11970</v>
      </c>
      <c r="M32" s="70">
        <v>35563</v>
      </c>
      <c r="N32" s="70">
        <v>25496</v>
      </c>
      <c r="O32" s="70">
        <v>23679</v>
      </c>
      <c r="P32" s="70">
        <f t="shared" si="0"/>
        <v>317688</v>
      </c>
      <c r="Q32" s="99"/>
      <c r="R32" s="38"/>
      <c r="S32" s="38"/>
      <c r="T32" s="38"/>
      <c r="U32" s="38"/>
    </row>
    <row r="33" spans="1:21" ht="16.5" customHeight="1" x14ac:dyDescent="0.25">
      <c r="B33" s="121" t="s">
        <v>31</v>
      </c>
      <c r="C33" s="63" t="s">
        <v>48</v>
      </c>
      <c r="D33" s="64">
        <v>11685</v>
      </c>
      <c r="E33" s="64">
        <v>22398</v>
      </c>
      <c r="F33" s="65">
        <v>59368</v>
      </c>
      <c r="G33" s="65">
        <v>47467</v>
      </c>
      <c r="H33" s="65">
        <v>38617</v>
      </c>
      <c r="I33" s="65">
        <v>3847</v>
      </c>
      <c r="J33" s="65">
        <v>37924</v>
      </c>
      <c r="K33" s="65">
        <v>70764</v>
      </c>
      <c r="L33" s="65">
        <v>53958</v>
      </c>
      <c r="M33" s="65">
        <v>19406</v>
      </c>
      <c r="N33" s="65">
        <v>5114</v>
      </c>
      <c r="O33" s="65">
        <v>58568</v>
      </c>
      <c r="P33" s="65">
        <f t="shared" si="0"/>
        <v>429116</v>
      </c>
      <c r="R33" s="38"/>
      <c r="S33" s="38"/>
      <c r="T33" s="38"/>
      <c r="U33" s="38"/>
    </row>
    <row r="34" spans="1:21" ht="16.5" customHeight="1" x14ac:dyDescent="0.25">
      <c r="A34" s="1">
        <v>16</v>
      </c>
      <c r="B34" s="123"/>
      <c r="C34" s="79" t="s">
        <v>50</v>
      </c>
      <c r="D34" s="69">
        <v>14978</v>
      </c>
      <c r="E34" s="69">
        <v>6247</v>
      </c>
      <c r="F34" s="70">
        <v>30143</v>
      </c>
      <c r="G34" s="70">
        <v>20757</v>
      </c>
      <c r="H34" s="70">
        <v>24701</v>
      </c>
      <c r="I34" s="70">
        <v>2783</v>
      </c>
      <c r="J34" s="70">
        <v>25208</v>
      </c>
      <c r="K34" s="70">
        <v>32303</v>
      </c>
      <c r="L34" s="70">
        <v>36426</v>
      </c>
      <c r="M34" s="70">
        <v>6822</v>
      </c>
      <c r="N34" s="70">
        <v>6032</v>
      </c>
      <c r="O34" s="70">
        <v>23055</v>
      </c>
      <c r="P34" s="70">
        <f t="shared" si="0"/>
        <v>229455</v>
      </c>
      <c r="Q34" s="99"/>
      <c r="R34" s="38"/>
      <c r="S34" s="38"/>
      <c r="T34" s="38"/>
      <c r="U34" s="38"/>
    </row>
    <row r="35" spans="1:21" ht="16.5" customHeight="1" x14ac:dyDescent="0.25">
      <c r="B35" s="121" t="s">
        <v>34</v>
      </c>
      <c r="C35" s="63" t="s">
        <v>48</v>
      </c>
      <c r="D35" s="64">
        <v>28091</v>
      </c>
      <c r="E35" s="64">
        <v>20901</v>
      </c>
      <c r="F35" s="65">
        <v>25033</v>
      </c>
      <c r="G35" s="65">
        <v>30679</v>
      </c>
      <c r="H35" s="65">
        <v>21307</v>
      </c>
      <c r="I35" s="65">
        <v>29346</v>
      </c>
      <c r="J35" s="65">
        <v>75222</v>
      </c>
      <c r="K35" s="65">
        <v>25557</v>
      </c>
      <c r="L35" s="65">
        <v>22882</v>
      </c>
      <c r="M35" s="65">
        <v>12294</v>
      </c>
      <c r="N35" s="65">
        <v>4962</v>
      </c>
      <c r="O35" s="65">
        <v>32443</v>
      </c>
      <c r="P35" s="65">
        <f t="shared" si="0"/>
        <v>328717</v>
      </c>
      <c r="R35" s="38"/>
      <c r="S35" s="38"/>
      <c r="T35" s="38"/>
      <c r="U35" s="38"/>
    </row>
    <row r="36" spans="1:21" ht="16.5" customHeight="1" x14ac:dyDescent="0.25">
      <c r="A36" s="1">
        <v>17</v>
      </c>
      <c r="B36" s="123"/>
      <c r="C36" s="79" t="s">
        <v>50</v>
      </c>
      <c r="D36" s="69">
        <v>20267</v>
      </c>
      <c r="E36" s="69">
        <v>8948</v>
      </c>
      <c r="F36" s="70">
        <v>13888</v>
      </c>
      <c r="G36" s="70">
        <v>15269</v>
      </c>
      <c r="H36" s="70">
        <v>8046</v>
      </c>
      <c r="I36" s="70">
        <v>26294</v>
      </c>
      <c r="J36" s="70">
        <v>34710</v>
      </c>
      <c r="K36" s="70">
        <v>9719</v>
      </c>
      <c r="L36" s="70">
        <v>23001</v>
      </c>
      <c r="M36" s="70">
        <v>7247</v>
      </c>
      <c r="N36" s="70">
        <v>2912</v>
      </c>
      <c r="O36" s="70">
        <v>18272</v>
      </c>
      <c r="P36" s="70">
        <f t="shared" si="0"/>
        <v>188573</v>
      </c>
      <c r="R36" s="38"/>
      <c r="S36" s="38"/>
      <c r="T36" s="38"/>
      <c r="U36" s="38"/>
    </row>
    <row r="37" spans="1:21" ht="16.5" customHeight="1" x14ac:dyDescent="0.25">
      <c r="B37" s="121" t="s">
        <v>38</v>
      </c>
      <c r="C37" s="63" t="s">
        <v>48</v>
      </c>
      <c r="D37" s="64">
        <v>105797</v>
      </c>
      <c r="E37" s="64">
        <v>157245</v>
      </c>
      <c r="F37" s="65">
        <v>113717</v>
      </c>
      <c r="G37" s="65">
        <v>122775</v>
      </c>
      <c r="H37" s="65">
        <v>111760</v>
      </c>
      <c r="I37" s="65">
        <v>169667</v>
      </c>
      <c r="J37" s="65">
        <v>123212</v>
      </c>
      <c r="K37" s="65">
        <v>119167</v>
      </c>
      <c r="L37" s="65">
        <v>85839</v>
      </c>
      <c r="M37" s="65">
        <v>191224</v>
      </c>
      <c r="N37" s="65">
        <v>124342</v>
      </c>
      <c r="O37" s="65">
        <v>172980</v>
      </c>
      <c r="P37" s="65">
        <f t="shared" si="0"/>
        <v>1597725</v>
      </c>
      <c r="R37" s="38"/>
      <c r="S37" s="38"/>
      <c r="T37" s="38"/>
      <c r="U37" s="38"/>
    </row>
    <row r="38" spans="1:21" ht="16.5" customHeight="1" thickBot="1" x14ac:dyDescent="0.3">
      <c r="A38" s="1">
        <v>18</v>
      </c>
      <c r="B38" s="122"/>
      <c r="C38" s="91" t="s">
        <v>50</v>
      </c>
      <c r="D38" s="92">
        <v>118195</v>
      </c>
      <c r="E38" s="92">
        <v>172548</v>
      </c>
      <c r="F38" s="93">
        <v>141276</v>
      </c>
      <c r="G38" s="93">
        <v>133788</v>
      </c>
      <c r="H38" s="93">
        <v>144083</v>
      </c>
      <c r="I38" s="93">
        <v>172824</v>
      </c>
      <c r="J38" s="93">
        <v>112408</v>
      </c>
      <c r="K38" s="93">
        <v>101094</v>
      </c>
      <c r="L38" s="93">
        <v>98496</v>
      </c>
      <c r="M38" s="93">
        <v>241100</v>
      </c>
      <c r="N38" s="94">
        <v>83019</v>
      </c>
      <c r="O38" s="95">
        <v>189839</v>
      </c>
      <c r="P38" s="93">
        <f t="shared" si="0"/>
        <v>1708670</v>
      </c>
      <c r="R38" s="38"/>
      <c r="S38" s="38"/>
      <c r="T38" s="38"/>
      <c r="U38" s="38"/>
    </row>
    <row r="39" spans="1:21" ht="16.5" customHeight="1" thickTop="1" x14ac:dyDescent="0.25">
      <c r="B39" s="100" t="s">
        <v>15</v>
      </c>
      <c r="C39" s="87" t="s">
        <v>48</v>
      </c>
      <c r="D39" s="88">
        <v>1493287</v>
      </c>
      <c r="E39" s="88">
        <v>2592945</v>
      </c>
      <c r="F39" s="77">
        <v>2805445</v>
      </c>
      <c r="G39" s="77">
        <v>2605099</v>
      </c>
      <c r="H39" s="77">
        <v>2274966</v>
      </c>
      <c r="I39" s="77">
        <v>2814579</v>
      </c>
      <c r="J39" s="77">
        <v>2610502</v>
      </c>
      <c r="K39" s="77">
        <v>1905710</v>
      </c>
      <c r="L39" s="77">
        <v>2352853</v>
      </c>
      <c r="M39" s="77">
        <v>2754136</v>
      </c>
      <c r="N39" s="89">
        <v>2325318</v>
      </c>
      <c r="O39" s="90">
        <v>2660929</v>
      </c>
      <c r="P39" s="77">
        <f t="shared" si="0"/>
        <v>29195769</v>
      </c>
      <c r="R39" s="38"/>
      <c r="S39" s="38"/>
      <c r="T39" s="38"/>
      <c r="U39" s="38"/>
    </row>
    <row r="40" spans="1:21" ht="16.5" customHeight="1" x14ac:dyDescent="0.25">
      <c r="B40" s="101"/>
      <c r="C40" s="79" t="s">
        <v>50</v>
      </c>
      <c r="D40" s="69">
        <v>1986483</v>
      </c>
      <c r="E40" s="69">
        <v>3274557</v>
      </c>
      <c r="F40" s="70">
        <v>3970109</v>
      </c>
      <c r="G40" s="70">
        <v>3677023</v>
      </c>
      <c r="H40" s="70">
        <v>3196706</v>
      </c>
      <c r="I40" s="70">
        <v>3917804</v>
      </c>
      <c r="J40" s="70">
        <v>3917353</v>
      </c>
      <c r="K40" s="70">
        <v>2707195</v>
      </c>
      <c r="L40" s="70">
        <v>3494045</v>
      </c>
      <c r="M40" s="70">
        <v>3832355</v>
      </c>
      <c r="N40" s="71">
        <v>3246485</v>
      </c>
      <c r="O40" s="72">
        <v>3861730</v>
      </c>
      <c r="P40" s="70">
        <f t="shared" si="0"/>
        <v>41081845</v>
      </c>
      <c r="R40" s="38"/>
      <c r="S40" s="38"/>
      <c r="T40" s="38"/>
      <c r="U40" s="38"/>
    </row>
  </sheetData>
  <mergeCells count="20">
    <mergeCell ref="B1:P1"/>
    <mergeCell ref="B5:B6"/>
    <mergeCell ref="B3:B4"/>
    <mergeCell ref="B7:B8"/>
    <mergeCell ref="B11:B12"/>
    <mergeCell ref="B9:B10"/>
    <mergeCell ref="B21:B22"/>
    <mergeCell ref="B19:B20"/>
    <mergeCell ref="B35:B36"/>
    <mergeCell ref="B13:B14"/>
    <mergeCell ref="B15:B16"/>
    <mergeCell ref="B17:B18"/>
    <mergeCell ref="B27:B28"/>
    <mergeCell ref="B29:B30"/>
    <mergeCell ref="B23:B24"/>
    <mergeCell ref="B37:B38"/>
    <mergeCell ref="B39:B40"/>
    <mergeCell ref="B25:B26"/>
    <mergeCell ref="B31:B32"/>
    <mergeCell ref="B33:B34"/>
  </mergeCells>
  <phoneticPr fontId="4"/>
  <pageMargins left="0.7" right="0.7" top="0.75" bottom="0.75" header="0.3" footer="0.3"/>
  <pageSetup paperSize="9" scale="7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55DB-DF22-4D80-8027-185025DF49BA}">
  <sheetPr>
    <pageSetUpPr fitToPage="1"/>
  </sheetPr>
  <dimension ref="A1:X40"/>
  <sheetViews>
    <sheetView tabSelected="1" zoomScaleNormal="100" workbookViewId="0">
      <selection activeCell="R12" sqref="R12"/>
    </sheetView>
  </sheetViews>
  <sheetFormatPr defaultColWidth="8.77734375" defaultRowHeight="13.2" x14ac:dyDescent="0.25"/>
  <cols>
    <col min="1" max="1" width="8.77734375" style="1"/>
    <col min="2" max="2" width="14.77734375" style="1" customWidth="1"/>
    <col min="3" max="3" width="12.77734375" style="1" customWidth="1"/>
    <col min="4" max="15" width="10.77734375" style="1" customWidth="1"/>
    <col min="16" max="24" width="10" style="1" bestFit="1" customWidth="1"/>
    <col min="25" max="34" width="8.77734375" style="1"/>
    <col min="35" max="35" width="10" style="1" bestFit="1" customWidth="1"/>
    <col min="36" max="16384" width="8.77734375" style="1"/>
  </cols>
  <sheetData>
    <row r="1" spans="1:24" ht="17.399999999999999" customHeight="1" x14ac:dyDescent="0.25">
      <c r="B1" s="109" t="s">
        <v>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4" ht="28.5" customHeight="1" x14ac:dyDescent="0.25">
      <c r="B2" s="22"/>
      <c r="C2" s="11"/>
      <c r="D2" s="18" t="s">
        <v>5</v>
      </c>
      <c r="E2" s="18" t="s">
        <v>6</v>
      </c>
      <c r="F2" s="18" t="s">
        <v>7</v>
      </c>
      <c r="G2" s="19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18" t="s">
        <v>46</v>
      </c>
      <c r="N2" s="20" t="s">
        <v>2</v>
      </c>
      <c r="O2" s="21" t="s">
        <v>3</v>
      </c>
      <c r="P2" s="21" t="s">
        <v>47</v>
      </c>
    </row>
    <row r="3" spans="1:24" ht="15" customHeight="1" x14ac:dyDescent="0.25">
      <c r="B3" s="96" t="s">
        <v>19</v>
      </c>
      <c r="C3" s="80" t="s">
        <v>36</v>
      </c>
      <c r="D3" s="81">
        <v>0.52658513552169095</v>
      </c>
      <c r="E3" s="81">
        <v>1.1203267292173087</v>
      </c>
      <c r="F3" s="81">
        <v>0.80200806112013479</v>
      </c>
      <c r="G3" s="81">
        <v>1.364595120715987</v>
      </c>
      <c r="H3" s="81">
        <v>1.1287634833546178</v>
      </c>
      <c r="I3" s="81">
        <v>0.91355863349711763</v>
      </c>
      <c r="J3" s="81">
        <v>0.87038068657393286</v>
      </c>
      <c r="K3" s="81">
        <v>0.53463432744757466</v>
      </c>
      <c r="L3" s="81">
        <v>0.55639569333480088</v>
      </c>
      <c r="M3" s="81">
        <v>0.51976740954312073</v>
      </c>
      <c r="N3" s="81">
        <v>0.58451869054776173</v>
      </c>
      <c r="O3" s="81">
        <v>0.69246232152956233</v>
      </c>
      <c r="P3" s="82">
        <v>0.78417285174410656</v>
      </c>
    </row>
    <row r="4" spans="1:24" ht="15" customHeight="1" x14ac:dyDescent="0.25">
      <c r="A4" s="1">
        <v>1</v>
      </c>
      <c r="B4" s="97"/>
      <c r="C4" s="83" t="s">
        <v>37</v>
      </c>
      <c r="D4" s="84">
        <v>0.63777464501349457</v>
      </c>
      <c r="E4" s="84">
        <v>1.0997649001061971</v>
      </c>
      <c r="F4" s="84">
        <v>1.0071738799146601</v>
      </c>
      <c r="G4" s="84">
        <v>1.4172517924926191</v>
      </c>
      <c r="H4" s="84">
        <v>1.2526044282605056</v>
      </c>
      <c r="I4" s="84">
        <v>0.87419194391372312</v>
      </c>
      <c r="J4" s="84">
        <v>0.83385410826058082</v>
      </c>
      <c r="K4" s="84">
        <v>0.68753068889095326</v>
      </c>
      <c r="L4" s="84">
        <v>0.84511550747764352</v>
      </c>
      <c r="M4" s="84">
        <v>0.73995195463107921</v>
      </c>
      <c r="N4" s="85">
        <v>0.68795695829368475</v>
      </c>
      <c r="O4" s="85">
        <v>0.73246598018336784</v>
      </c>
      <c r="P4" s="86">
        <v>0.8800977542007421</v>
      </c>
    </row>
    <row r="5" spans="1:24" ht="15" customHeight="1" x14ac:dyDescent="0.25">
      <c r="B5" s="96" t="s">
        <v>16</v>
      </c>
      <c r="C5" s="80" t="s">
        <v>36</v>
      </c>
      <c r="D5" s="81">
        <v>0.55962624335895583</v>
      </c>
      <c r="E5" s="81">
        <v>0.79902842501676608</v>
      </c>
      <c r="F5" s="81">
        <v>0.54908669131084209</v>
      </c>
      <c r="G5" s="81">
        <v>0.54212589433727487</v>
      </c>
      <c r="H5" s="81">
        <v>0.57470805800417613</v>
      </c>
      <c r="I5" s="81">
        <v>0.67044978164161551</v>
      </c>
      <c r="J5" s="81">
        <v>0.8626928585651874</v>
      </c>
      <c r="K5" s="81">
        <v>0.4079736847182297</v>
      </c>
      <c r="L5" s="81">
        <v>0.9628291088546107</v>
      </c>
      <c r="M5" s="81">
        <v>0.87500461467151058</v>
      </c>
      <c r="N5" s="81">
        <v>0.95437864582857879</v>
      </c>
      <c r="O5" s="81">
        <v>1.3613316047641792</v>
      </c>
      <c r="P5" s="81">
        <v>0.71580890338264069</v>
      </c>
      <c r="Q5" s="10"/>
      <c r="R5" s="10"/>
      <c r="S5" s="10"/>
      <c r="T5" s="10"/>
      <c r="U5" s="10"/>
      <c r="V5" s="10"/>
      <c r="W5" s="10"/>
      <c r="X5" s="10"/>
    </row>
    <row r="6" spans="1:24" ht="15" customHeight="1" x14ac:dyDescent="0.25">
      <c r="A6" s="1">
        <v>2</v>
      </c>
      <c r="B6" s="97"/>
      <c r="C6" s="83" t="s">
        <v>37</v>
      </c>
      <c r="D6" s="84">
        <v>0.64114951380968621</v>
      </c>
      <c r="E6" s="84">
        <v>0.76612341514927629</v>
      </c>
      <c r="F6" s="84">
        <v>0.66716185344554568</v>
      </c>
      <c r="G6" s="84">
        <v>0.67007021460400684</v>
      </c>
      <c r="H6" s="84">
        <v>0.57836645787239271</v>
      </c>
      <c r="I6" s="84">
        <v>0.71554708519479138</v>
      </c>
      <c r="J6" s="84">
        <v>0.99181307409243513</v>
      </c>
      <c r="K6" s="84">
        <v>0.51133777655255919</v>
      </c>
      <c r="L6" s="84">
        <v>1.2779102102647819</v>
      </c>
      <c r="M6" s="84">
        <v>1.2004709122238804</v>
      </c>
      <c r="N6" s="85">
        <v>1.1503250192254675</v>
      </c>
      <c r="O6" s="85">
        <v>1.4514257085599771</v>
      </c>
      <c r="P6" s="86">
        <v>0.83175078601268437</v>
      </c>
      <c r="Q6" s="10"/>
      <c r="R6" s="10"/>
      <c r="S6" s="10"/>
      <c r="T6" s="10"/>
      <c r="U6" s="10"/>
      <c r="V6" s="10"/>
      <c r="W6" s="10"/>
      <c r="X6" s="10"/>
    </row>
    <row r="7" spans="1:24" ht="15" customHeight="1" x14ac:dyDescent="0.25">
      <c r="B7" s="96" t="s">
        <v>20</v>
      </c>
      <c r="C7" s="80" t="s">
        <v>36</v>
      </c>
      <c r="D7" s="81">
        <v>0.72150284706846313</v>
      </c>
      <c r="E7" s="81">
        <v>1.0985839363204781</v>
      </c>
      <c r="F7" s="81">
        <v>1.1320959832780444</v>
      </c>
      <c r="G7" s="81">
        <v>1.3666209008177101</v>
      </c>
      <c r="H7" s="81">
        <v>0.7641469167696282</v>
      </c>
      <c r="I7" s="81">
        <v>0.75609040859184329</v>
      </c>
      <c r="J7" s="81">
        <v>0.71559907681703783</v>
      </c>
      <c r="K7" s="81">
        <v>0.67319677855671556</v>
      </c>
      <c r="L7" s="81">
        <v>0.84509787677808257</v>
      </c>
      <c r="M7" s="81">
        <v>0.85928488470205189</v>
      </c>
      <c r="N7" s="81">
        <v>0.96212000952456544</v>
      </c>
      <c r="O7" s="81">
        <v>0.68254474005629018</v>
      </c>
      <c r="P7" s="82">
        <v>0.85668101862074042</v>
      </c>
      <c r="Q7" s="10"/>
      <c r="R7" s="10"/>
      <c r="S7" s="10"/>
      <c r="T7" s="10"/>
      <c r="U7" s="10"/>
      <c r="V7" s="10"/>
      <c r="W7" s="10"/>
      <c r="X7" s="10"/>
    </row>
    <row r="8" spans="1:24" ht="15" customHeight="1" x14ac:dyDescent="0.25">
      <c r="A8" s="1">
        <v>3</v>
      </c>
      <c r="B8" s="97"/>
      <c r="C8" s="83" t="s">
        <v>37</v>
      </c>
      <c r="D8" s="84">
        <v>0.55374460944055259</v>
      </c>
      <c r="E8" s="84">
        <v>0.88923269142159955</v>
      </c>
      <c r="F8" s="84">
        <v>1.0263535220681774</v>
      </c>
      <c r="G8" s="84">
        <v>0.95783515535592156</v>
      </c>
      <c r="H8" s="84">
        <v>0.64601696958384858</v>
      </c>
      <c r="I8" s="84">
        <v>0.71216544984098018</v>
      </c>
      <c r="J8" s="84">
        <v>1.0656010845030919</v>
      </c>
      <c r="K8" s="84">
        <v>0.87272768631266195</v>
      </c>
      <c r="L8" s="84">
        <v>0.79071025640055537</v>
      </c>
      <c r="M8" s="84">
        <v>0.98069525748532427</v>
      </c>
      <c r="N8" s="85">
        <v>1.0284906383074601</v>
      </c>
      <c r="O8" s="85">
        <v>0.80440306145498564</v>
      </c>
      <c r="P8" s="86">
        <v>0.84653866698595615</v>
      </c>
      <c r="Q8" s="10"/>
      <c r="R8" s="10"/>
      <c r="S8" s="10"/>
      <c r="T8" s="10"/>
      <c r="U8" s="10"/>
      <c r="V8" s="10"/>
      <c r="W8" s="10"/>
      <c r="X8" s="10"/>
    </row>
    <row r="9" spans="1:24" ht="15" customHeight="1" x14ac:dyDescent="0.25">
      <c r="B9" s="96" t="s">
        <v>22</v>
      </c>
      <c r="C9" s="80" t="s">
        <v>36</v>
      </c>
      <c r="D9" s="81">
        <v>1.0716581766809083</v>
      </c>
      <c r="E9" s="81">
        <v>1.1316992790937179</v>
      </c>
      <c r="F9" s="81">
        <v>1.1976702879939074</v>
      </c>
      <c r="G9" s="81">
        <v>0.90951162714421596</v>
      </c>
      <c r="H9" s="81">
        <v>1.3869840946857936</v>
      </c>
      <c r="I9" s="81">
        <v>1.6797154796834712</v>
      </c>
      <c r="J9" s="81">
        <v>1.0260251411492947</v>
      </c>
      <c r="K9" s="81">
        <v>0.57530057869361428</v>
      </c>
      <c r="L9" s="81">
        <v>0.99489638773901046</v>
      </c>
      <c r="M9" s="81">
        <v>0.77325683952298707</v>
      </c>
      <c r="N9" s="81">
        <v>0.99477392538523923</v>
      </c>
      <c r="O9" s="81">
        <v>0.91290527808535848</v>
      </c>
      <c r="P9" s="82">
        <v>1.0339617801402259</v>
      </c>
      <c r="Q9" s="10"/>
      <c r="R9" s="10"/>
      <c r="S9" s="10"/>
      <c r="T9" s="10"/>
      <c r="U9" s="10"/>
      <c r="V9" s="10"/>
      <c r="W9" s="10"/>
      <c r="X9" s="10"/>
    </row>
    <row r="10" spans="1:24" ht="15" customHeight="1" x14ac:dyDescent="0.25">
      <c r="A10" s="1">
        <v>4</v>
      </c>
      <c r="B10" s="97"/>
      <c r="C10" s="83" t="s">
        <v>37</v>
      </c>
      <c r="D10" s="84">
        <v>1.0796909802932</v>
      </c>
      <c r="E10" s="84">
        <v>1.2657561318372457</v>
      </c>
      <c r="F10" s="84">
        <v>1.5982477815453431</v>
      </c>
      <c r="G10" s="84">
        <v>1.0527414322049453</v>
      </c>
      <c r="H10" s="84">
        <v>1.4068010661561878</v>
      </c>
      <c r="I10" s="84">
        <v>1.5458178134337521</v>
      </c>
      <c r="J10" s="84">
        <v>1.0523864293475844</v>
      </c>
      <c r="K10" s="84">
        <v>0.63692013280457438</v>
      </c>
      <c r="L10" s="84">
        <v>1.1263225966919537</v>
      </c>
      <c r="M10" s="84">
        <v>1.0335418670066594</v>
      </c>
      <c r="N10" s="85">
        <v>0.96194587565227407</v>
      </c>
      <c r="O10" s="85">
        <v>1.0826852436434597</v>
      </c>
      <c r="P10" s="86">
        <v>1.1511097390814331</v>
      </c>
      <c r="Q10" s="10"/>
      <c r="R10" s="10"/>
      <c r="S10" s="10"/>
      <c r="T10" s="10"/>
      <c r="U10" s="10"/>
      <c r="V10" s="10"/>
      <c r="W10" s="10"/>
      <c r="X10" s="10"/>
    </row>
    <row r="11" spans="1:24" ht="15" customHeight="1" x14ac:dyDescent="0.25">
      <c r="B11" s="96" t="s">
        <v>21</v>
      </c>
      <c r="C11" s="80" t="s">
        <v>36</v>
      </c>
      <c r="D11" s="81">
        <v>0.87853475404405679</v>
      </c>
      <c r="E11" s="81">
        <v>0.69169176676706712</v>
      </c>
      <c r="F11" s="81">
        <v>0.79711402739098924</v>
      </c>
      <c r="G11" s="81">
        <v>1.0374283853202859</v>
      </c>
      <c r="H11" s="81">
        <v>0.7158854088012323</v>
      </c>
      <c r="I11" s="81">
        <v>0.97013430225648167</v>
      </c>
      <c r="J11" s="81">
        <v>2.0146917917598213</v>
      </c>
      <c r="K11" s="81">
        <v>0.83463533175963245</v>
      </c>
      <c r="L11" s="81">
        <v>1.2088084193725372</v>
      </c>
      <c r="M11" s="81">
        <v>1.4364017495273904</v>
      </c>
      <c r="N11" s="81">
        <v>0.94552751017865488</v>
      </c>
      <c r="O11" s="81">
        <v>1.180383002732573</v>
      </c>
      <c r="P11" s="82">
        <v>1.0090256210864621</v>
      </c>
      <c r="Q11" s="10"/>
      <c r="R11" s="10"/>
      <c r="S11" s="10"/>
      <c r="T11" s="10"/>
      <c r="U11" s="10"/>
      <c r="V11" s="10"/>
      <c r="W11" s="10"/>
      <c r="X11" s="10"/>
    </row>
    <row r="12" spans="1:24" ht="15" customHeight="1" x14ac:dyDescent="0.25">
      <c r="A12" s="1">
        <v>5</v>
      </c>
      <c r="B12" s="97"/>
      <c r="C12" s="83" t="s">
        <v>37</v>
      </c>
      <c r="D12" s="84">
        <v>1.318408092639425</v>
      </c>
      <c r="E12" s="84">
        <v>1.0283589456160751</v>
      </c>
      <c r="F12" s="84">
        <v>1.0247259164519056</v>
      </c>
      <c r="G12" s="84">
        <v>1.4225666630088885</v>
      </c>
      <c r="H12" s="84">
        <v>1.0925619417034127</v>
      </c>
      <c r="I12" s="84">
        <v>1.2280865812189381</v>
      </c>
      <c r="J12" s="84">
        <v>2.2921686173755829</v>
      </c>
      <c r="K12" s="84">
        <v>1.0998699947997921</v>
      </c>
      <c r="L12" s="84">
        <v>1.2934017006678589</v>
      </c>
      <c r="M12" s="84">
        <v>1.1976618148033447</v>
      </c>
      <c r="N12" s="85">
        <v>0.94945517774343124</v>
      </c>
      <c r="O12" s="85">
        <v>1.243661815265636</v>
      </c>
      <c r="P12" s="86">
        <v>1.2046405290811499</v>
      </c>
      <c r="Q12" s="10"/>
      <c r="R12" s="10"/>
      <c r="S12" s="10"/>
      <c r="T12" s="10"/>
      <c r="U12" s="10"/>
      <c r="V12" s="10"/>
      <c r="W12" s="10"/>
      <c r="X12" s="10"/>
    </row>
    <row r="13" spans="1:24" ht="15" customHeight="1" x14ac:dyDescent="0.25">
      <c r="B13" s="96" t="s">
        <v>23</v>
      </c>
      <c r="C13" s="80" t="s">
        <v>36</v>
      </c>
      <c r="D13" s="81">
        <v>0.60231118448204701</v>
      </c>
      <c r="E13" s="81">
        <v>0.6631164853204673</v>
      </c>
      <c r="F13" s="81">
        <v>1.1521479096829452</v>
      </c>
      <c r="G13" s="81">
        <v>0.47984426537514091</v>
      </c>
      <c r="H13" s="81">
        <v>0.77213672684226098</v>
      </c>
      <c r="I13" s="81">
        <v>0.65161044406327429</v>
      </c>
      <c r="J13" s="81">
        <v>1.0354765133768955</v>
      </c>
      <c r="K13" s="81">
        <v>0.70080318091451288</v>
      </c>
      <c r="L13" s="81">
        <v>1.1978916349476416</v>
      </c>
      <c r="M13" s="81">
        <v>0.79255706393730463</v>
      </c>
      <c r="N13" s="81">
        <v>0.55421189884165201</v>
      </c>
      <c r="O13" s="81">
        <v>0.88602547060589165</v>
      </c>
      <c r="P13" s="82">
        <v>0.76054073731754535</v>
      </c>
      <c r="Q13" s="10"/>
      <c r="R13" s="10"/>
      <c r="S13" s="10"/>
      <c r="T13" s="10"/>
      <c r="U13" s="10"/>
      <c r="V13" s="10"/>
      <c r="W13" s="10"/>
      <c r="X13" s="10"/>
    </row>
    <row r="14" spans="1:24" ht="15" customHeight="1" x14ac:dyDescent="0.25">
      <c r="A14" s="1">
        <v>6</v>
      </c>
      <c r="B14" s="97"/>
      <c r="C14" s="83" t="s">
        <v>37</v>
      </c>
      <c r="D14" s="84">
        <v>0.44831685957397449</v>
      </c>
      <c r="E14" s="84">
        <v>0.63196687370600413</v>
      </c>
      <c r="F14" s="84">
        <v>0.72314542084731259</v>
      </c>
      <c r="G14" s="84">
        <v>0.53215091817253679</v>
      </c>
      <c r="H14" s="84">
        <v>0.68964964682656682</v>
      </c>
      <c r="I14" s="84">
        <v>0.60902338657278632</v>
      </c>
      <c r="J14" s="84">
        <v>0.7337599315688178</v>
      </c>
      <c r="K14" s="84">
        <v>0.69436154742130907</v>
      </c>
      <c r="L14" s="84">
        <v>1.0119507631426135</v>
      </c>
      <c r="M14" s="84">
        <v>0.61889715839308024</v>
      </c>
      <c r="N14" s="85">
        <v>0.74753314927387304</v>
      </c>
      <c r="O14" s="85">
        <v>0.58087121774504857</v>
      </c>
      <c r="P14" s="86">
        <v>0.64898476153461204</v>
      </c>
      <c r="Q14" s="10"/>
      <c r="R14" s="10"/>
      <c r="S14" s="10"/>
      <c r="T14" s="10"/>
      <c r="U14" s="10"/>
      <c r="V14" s="10"/>
      <c r="W14" s="10"/>
      <c r="X14" s="10"/>
    </row>
    <row r="15" spans="1:24" ht="15" customHeight="1" x14ac:dyDescent="0.25">
      <c r="B15" s="96" t="s">
        <v>24</v>
      </c>
      <c r="C15" s="80" t="s">
        <v>36</v>
      </c>
      <c r="D15" s="81">
        <v>3.7862365964334233E-2</v>
      </c>
      <c r="E15" s="81">
        <v>1.6983101874332329</v>
      </c>
      <c r="F15" s="81">
        <v>0.41881790559803789</v>
      </c>
      <c r="G15" s="81">
        <v>0.25587638056559853</v>
      </c>
      <c r="H15" s="81">
        <v>0.82172043807794226</v>
      </c>
      <c r="I15" s="81">
        <v>0.47709594454725091</v>
      </c>
      <c r="J15" s="81">
        <v>0.51020894745968437</v>
      </c>
      <c r="K15" s="81">
        <v>1.1277299801455989</v>
      </c>
      <c r="L15" s="81">
        <v>0.67232697817416875</v>
      </c>
      <c r="M15" s="81">
        <v>0.59937984840738845</v>
      </c>
      <c r="N15" s="81">
        <v>1.3540021761571297</v>
      </c>
      <c r="O15" s="81">
        <v>0.77918693537178596</v>
      </c>
      <c r="P15" s="82">
        <v>0.66704030745298992</v>
      </c>
      <c r="Q15" s="10"/>
      <c r="R15" s="10"/>
      <c r="S15" s="10"/>
      <c r="T15" s="10"/>
      <c r="U15" s="10"/>
      <c r="V15" s="10"/>
      <c r="W15" s="10"/>
      <c r="X15" s="10"/>
    </row>
    <row r="16" spans="1:24" ht="15" customHeight="1" x14ac:dyDescent="0.25">
      <c r="A16" s="1">
        <v>7</v>
      </c>
      <c r="B16" s="97"/>
      <c r="C16" s="83" t="s">
        <v>37</v>
      </c>
      <c r="D16" s="84">
        <v>0.11457567011865014</v>
      </c>
      <c r="E16" s="84">
        <v>0.89549420062172014</v>
      </c>
      <c r="F16" s="84">
        <v>0.57405145255655465</v>
      </c>
      <c r="G16" s="84">
        <v>0.28233392375023647</v>
      </c>
      <c r="H16" s="84">
        <v>0.96096222113846952</v>
      </c>
      <c r="I16" s="84">
        <v>0.44095200729003187</v>
      </c>
      <c r="J16" s="84">
        <v>0.46920188044709682</v>
      </c>
      <c r="K16" s="84">
        <v>0.88552555491303764</v>
      </c>
      <c r="L16" s="84">
        <v>0.58825306720380888</v>
      </c>
      <c r="M16" s="84">
        <v>0.74643055345340803</v>
      </c>
      <c r="N16" s="85">
        <v>1.1603415934445651</v>
      </c>
      <c r="O16" s="85">
        <v>0.85909247524455834</v>
      </c>
      <c r="P16" s="86">
        <v>0.64916816759474771</v>
      </c>
      <c r="Q16" s="10"/>
      <c r="R16" s="10"/>
      <c r="S16" s="10"/>
      <c r="T16" s="10"/>
      <c r="U16" s="10"/>
      <c r="V16" s="10"/>
      <c r="W16" s="10"/>
      <c r="X16" s="10"/>
    </row>
    <row r="17" spans="1:24" ht="15" customHeight="1" x14ac:dyDescent="0.25">
      <c r="B17" s="96" t="s">
        <v>25</v>
      </c>
      <c r="C17" s="80" t="s">
        <v>36</v>
      </c>
      <c r="D17" s="81">
        <v>0.59568442135569877</v>
      </c>
      <c r="E17" s="81">
        <v>1.0846927511345517</v>
      </c>
      <c r="F17" s="81">
        <v>0.37239753682358512</v>
      </c>
      <c r="G17" s="81">
        <v>0.55781258965972347</v>
      </c>
      <c r="H17" s="81">
        <v>1.0248171885146391</v>
      </c>
      <c r="I17" s="81">
        <v>0.52291720945147002</v>
      </c>
      <c r="J17" s="81">
        <v>0.53024274753666756</v>
      </c>
      <c r="K17" s="81">
        <v>0.75270367700072094</v>
      </c>
      <c r="L17" s="81">
        <v>0.76769237710650395</v>
      </c>
      <c r="M17" s="81">
        <v>0.76481744291059217</v>
      </c>
      <c r="N17" s="81">
        <v>0.84159416819645094</v>
      </c>
      <c r="O17" s="81">
        <v>0.68489355497229509</v>
      </c>
      <c r="P17" s="82">
        <v>0.65986278958133582</v>
      </c>
      <c r="Q17" s="10"/>
      <c r="R17" s="10"/>
      <c r="S17" s="10"/>
      <c r="T17" s="10"/>
      <c r="U17" s="10"/>
      <c r="V17" s="10"/>
      <c r="W17" s="10"/>
      <c r="X17" s="10"/>
    </row>
    <row r="18" spans="1:24" ht="15" customHeight="1" x14ac:dyDescent="0.25">
      <c r="A18" s="1">
        <v>8</v>
      </c>
      <c r="B18" s="97"/>
      <c r="C18" s="83" t="s">
        <v>37</v>
      </c>
      <c r="D18" s="84">
        <v>1.2931378526689208</v>
      </c>
      <c r="E18" s="84">
        <v>0.87347326322452556</v>
      </c>
      <c r="F18" s="84">
        <v>0.31415055498138861</v>
      </c>
      <c r="G18" s="84">
        <v>0.43141183204821709</v>
      </c>
      <c r="H18" s="84">
        <v>0.77119387790922178</v>
      </c>
      <c r="I18" s="84">
        <v>0.65438536985217222</v>
      </c>
      <c r="J18" s="84">
        <v>0.50900830207630376</v>
      </c>
      <c r="K18" s="84">
        <v>0.84211432506887052</v>
      </c>
      <c r="L18" s="84">
        <v>0.80802504646428885</v>
      </c>
      <c r="M18" s="84">
        <v>0.80687861815785755</v>
      </c>
      <c r="N18" s="85">
        <v>0.7175257966013191</v>
      </c>
      <c r="O18" s="85">
        <v>0.92331180628711884</v>
      </c>
      <c r="P18" s="86">
        <v>0.69160137934882204</v>
      </c>
      <c r="Q18" s="10"/>
      <c r="R18" s="10"/>
      <c r="S18" s="10"/>
      <c r="T18" s="10"/>
      <c r="U18" s="10"/>
      <c r="V18" s="10"/>
      <c r="W18" s="10"/>
      <c r="X18" s="10"/>
    </row>
    <row r="19" spans="1:24" ht="15" customHeight="1" x14ac:dyDescent="0.25">
      <c r="B19" s="96" t="s">
        <v>33</v>
      </c>
      <c r="C19" s="80" t="s">
        <v>36</v>
      </c>
      <c r="D19" s="81">
        <v>0.28615607316752206</v>
      </c>
      <c r="E19" s="81">
        <v>1.2832955345272543</v>
      </c>
      <c r="F19" s="81">
        <v>0.47510698090311043</v>
      </c>
      <c r="G19" s="81">
        <v>1.6278790022996639</v>
      </c>
      <c r="H19" s="81">
        <v>0.77523518942283243</v>
      </c>
      <c r="I19" s="81">
        <v>0.77118230261342169</v>
      </c>
      <c r="J19" s="81">
        <v>1.4160446459713987</v>
      </c>
      <c r="K19" s="81">
        <v>0.35677900122344569</v>
      </c>
      <c r="L19" s="81">
        <v>1.2421795228812773</v>
      </c>
      <c r="M19" s="81">
        <v>1.1676358483189992</v>
      </c>
      <c r="N19" s="81">
        <v>0.64154792852676956</v>
      </c>
      <c r="O19" s="81">
        <v>1.4124899837154601</v>
      </c>
      <c r="P19" s="82">
        <v>0.83145238759257534</v>
      </c>
      <c r="Q19" s="10"/>
      <c r="R19" s="10"/>
      <c r="S19" s="10"/>
      <c r="T19" s="10"/>
      <c r="U19" s="10"/>
      <c r="V19" s="10"/>
      <c r="W19" s="10"/>
      <c r="X19" s="10"/>
    </row>
    <row r="20" spans="1:24" ht="15" customHeight="1" x14ac:dyDescent="0.25">
      <c r="A20" s="1">
        <v>9</v>
      </c>
      <c r="B20" s="97"/>
      <c r="C20" s="83" t="s">
        <v>37</v>
      </c>
      <c r="D20" s="84">
        <v>0.26235690685178387</v>
      </c>
      <c r="E20" s="84">
        <v>1.5200772652774526</v>
      </c>
      <c r="F20" s="84">
        <v>0.61986360429568077</v>
      </c>
      <c r="G20" s="84">
        <v>1.1523545706371192</v>
      </c>
      <c r="H20" s="84">
        <v>1.0865951255001818</v>
      </c>
      <c r="I20" s="84">
        <v>0.68326650893274588</v>
      </c>
      <c r="J20" s="84">
        <v>1.5744775192881848</v>
      </c>
      <c r="K20" s="84">
        <v>0.58010955517189933</v>
      </c>
      <c r="L20" s="84">
        <v>1.5886469267324665</v>
      </c>
      <c r="M20" s="84">
        <v>1.5564844373503592</v>
      </c>
      <c r="N20" s="85">
        <v>0.50086696850014445</v>
      </c>
      <c r="O20" s="85">
        <v>1.0363498355401872</v>
      </c>
      <c r="P20" s="86">
        <v>0.89540801201604769</v>
      </c>
      <c r="Q20" s="10"/>
      <c r="R20" s="10"/>
      <c r="S20" s="10"/>
      <c r="T20" s="10"/>
      <c r="U20" s="10"/>
      <c r="V20" s="10"/>
      <c r="W20" s="10"/>
      <c r="X20" s="10"/>
    </row>
    <row r="21" spans="1:24" ht="15" customHeight="1" x14ac:dyDescent="0.25">
      <c r="B21" s="96" t="s">
        <v>32</v>
      </c>
      <c r="C21" s="80" t="s">
        <v>36</v>
      </c>
      <c r="D21" s="81">
        <v>1.5687726835049256</v>
      </c>
      <c r="E21" s="81">
        <v>1.1306343315295917</v>
      </c>
      <c r="F21" s="81">
        <v>0.43775383393335299</v>
      </c>
      <c r="G21" s="81">
        <v>2.1132953355821797</v>
      </c>
      <c r="H21" s="81">
        <v>0.36874967207093762</v>
      </c>
      <c r="I21" s="81">
        <v>1.0543500395972396</v>
      </c>
      <c r="J21" s="81">
        <v>1.262030537665533</v>
      </c>
      <c r="K21" s="81">
        <v>0.44287830935392053</v>
      </c>
      <c r="L21" s="81">
        <v>1.1552483015979331</v>
      </c>
      <c r="M21" s="81">
        <v>0.75947350771294431</v>
      </c>
      <c r="N21" s="81">
        <v>1.4048120089786758</v>
      </c>
      <c r="O21" s="81">
        <v>0.7379828841078141</v>
      </c>
      <c r="P21" s="82">
        <v>0.86614611859320945</v>
      </c>
      <c r="Q21" s="10"/>
      <c r="R21" s="10"/>
      <c r="S21" s="10"/>
      <c r="T21" s="10"/>
      <c r="U21" s="10"/>
      <c r="V21" s="10"/>
      <c r="W21" s="10"/>
      <c r="X21" s="10"/>
    </row>
    <row r="22" spans="1:24" ht="15" customHeight="1" x14ac:dyDescent="0.25">
      <c r="A22" s="1">
        <v>10</v>
      </c>
      <c r="B22" s="97"/>
      <c r="C22" s="83" t="s">
        <v>37</v>
      </c>
      <c r="D22" s="84">
        <v>1.9051629840297528</v>
      </c>
      <c r="E22" s="84">
        <v>1.3290353697749195</v>
      </c>
      <c r="F22" s="84">
        <v>0.85986487512335841</v>
      </c>
      <c r="G22" s="84">
        <v>2.1894627807335563</v>
      </c>
      <c r="H22" s="84">
        <v>0.3919943847608649</v>
      </c>
      <c r="I22" s="84">
        <v>1.4337040341597094</v>
      </c>
      <c r="J22" s="84">
        <v>0.76410900040417795</v>
      </c>
      <c r="K22" s="84">
        <v>0.63899386915259926</v>
      </c>
      <c r="L22" s="84">
        <v>0.8841521110912206</v>
      </c>
      <c r="M22" s="84">
        <v>0.77001974550241337</v>
      </c>
      <c r="N22" s="85">
        <v>0.86513623496107572</v>
      </c>
      <c r="O22" s="85">
        <v>0.58129470725577381</v>
      </c>
      <c r="P22" s="86">
        <v>0.93242058999291677</v>
      </c>
      <c r="Q22" s="10"/>
      <c r="R22" s="10"/>
      <c r="S22" s="10"/>
      <c r="T22" s="10"/>
      <c r="U22" s="10"/>
      <c r="V22" s="10"/>
      <c r="W22" s="10"/>
      <c r="X22" s="10"/>
    </row>
    <row r="23" spans="1:24" ht="15" customHeight="1" x14ac:dyDescent="0.25">
      <c r="B23" s="96" t="s">
        <v>28</v>
      </c>
      <c r="C23" s="80" t="s">
        <v>36</v>
      </c>
      <c r="D23" s="81">
        <v>0.56846924606897586</v>
      </c>
      <c r="E23" s="81">
        <v>1.2102769882405395</v>
      </c>
      <c r="F23" s="81">
        <v>0.25625315526182935</v>
      </c>
      <c r="G23" s="81">
        <v>0.61063961499291086</v>
      </c>
      <c r="H23" s="81">
        <v>0.85099851810034577</v>
      </c>
      <c r="I23" s="81">
        <v>0.27917533260704502</v>
      </c>
      <c r="J23" s="81">
        <v>0.2251552130164847</v>
      </c>
      <c r="K23" s="81">
        <v>0.62580429912778224</v>
      </c>
      <c r="L23" s="81">
        <v>0.54825872317560531</v>
      </c>
      <c r="M23" s="81">
        <v>0.7733239828245918</v>
      </c>
      <c r="N23" s="81">
        <v>0.22379622615911635</v>
      </c>
      <c r="O23" s="81">
        <v>1.4189957633261916</v>
      </c>
      <c r="P23" s="82">
        <v>0.56046721483075013</v>
      </c>
      <c r="Q23" s="10"/>
      <c r="R23" s="10"/>
      <c r="S23" s="10"/>
      <c r="T23" s="10"/>
      <c r="U23" s="10"/>
      <c r="V23" s="10"/>
      <c r="W23" s="10"/>
      <c r="X23" s="10"/>
    </row>
    <row r="24" spans="1:24" ht="15" customHeight="1" x14ac:dyDescent="0.25">
      <c r="A24" s="1">
        <v>11</v>
      </c>
      <c r="B24" s="97"/>
      <c r="C24" s="83" t="s">
        <v>37</v>
      </c>
      <c r="D24" s="84">
        <v>0.63464975886142116</v>
      </c>
      <c r="E24" s="84">
        <v>1.4336042461436391</v>
      </c>
      <c r="F24" s="84">
        <v>0.28429613682573857</v>
      </c>
      <c r="G24" s="84">
        <v>0.6523386595561258</v>
      </c>
      <c r="H24" s="84">
        <v>0.83978638184245658</v>
      </c>
      <c r="I24" s="84">
        <v>0.46323186629141705</v>
      </c>
      <c r="J24" s="84">
        <v>0.43240961080832119</v>
      </c>
      <c r="K24" s="84">
        <v>0.62667062667062667</v>
      </c>
      <c r="L24" s="84">
        <v>0.66504540071061979</v>
      </c>
      <c r="M24" s="84">
        <v>0.90101420406462784</v>
      </c>
      <c r="N24" s="85">
        <v>0.28190771262905373</v>
      </c>
      <c r="O24" s="85">
        <v>1.4624790364384814</v>
      </c>
      <c r="P24" s="86">
        <v>0.64142090487952463</v>
      </c>
      <c r="Q24" s="10"/>
      <c r="R24" s="10"/>
      <c r="S24" s="10"/>
      <c r="T24" s="10"/>
      <c r="U24" s="10"/>
      <c r="V24" s="10"/>
      <c r="W24" s="10"/>
      <c r="X24" s="10"/>
    </row>
    <row r="25" spans="1:24" ht="15" customHeight="1" x14ac:dyDescent="0.25">
      <c r="B25" s="96" t="s">
        <v>29</v>
      </c>
      <c r="C25" s="80" t="s">
        <v>36</v>
      </c>
      <c r="D25" s="81">
        <v>0.63633156966490301</v>
      </c>
      <c r="E25" s="81">
        <v>0.68860081724672395</v>
      </c>
      <c r="F25" s="81">
        <v>0.60835441005259139</v>
      </c>
      <c r="G25" s="81">
        <v>1.2180600150632259</v>
      </c>
      <c r="H25" s="81">
        <v>6.720536476664514E-2</v>
      </c>
      <c r="I25" s="81">
        <v>0.10838275802168897</v>
      </c>
      <c r="J25" s="81">
        <v>1.0140770852152965</v>
      </c>
      <c r="K25" s="81">
        <v>0.26600532745476257</v>
      </c>
      <c r="L25" s="81">
        <v>0.51435390385271051</v>
      </c>
      <c r="M25" s="81">
        <v>0.31990437845998992</v>
      </c>
      <c r="N25" s="81">
        <v>1.2989494581851271</v>
      </c>
      <c r="O25" s="81">
        <v>0.84230584357618621</v>
      </c>
      <c r="P25" s="82">
        <v>0.53534006444683135</v>
      </c>
      <c r="Q25" s="10"/>
      <c r="R25" s="10"/>
      <c r="S25" s="10"/>
      <c r="T25" s="10"/>
      <c r="U25" s="10"/>
      <c r="V25" s="10"/>
      <c r="W25" s="10"/>
      <c r="X25" s="10"/>
    </row>
    <row r="26" spans="1:24" ht="15" customHeight="1" x14ac:dyDescent="0.25">
      <c r="A26" s="1">
        <v>12</v>
      </c>
      <c r="B26" s="97"/>
      <c r="C26" s="83" t="s">
        <v>37</v>
      </c>
      <c r="D26" s="84">
        <v>0.44655193309901831</v>
      </c>
      <c r="E26" s="84">
        <v>0.70350553915147751</v>
      </c>
      <c r="F26" s="84">
        <v>0.55868435567683683</v>
      </c>
      <c r="G26" s="84">
        <v>1.4933037073111342</v>
      </c>
      <c r="H26" s="84">
        <v>0.13745516577727232</v>
      </c>
      <c r="I26" s="84">
        <v>0.20286499617924475</v>
      </c>
      <c r="J26" s="84">
        <v>1.1476878475357635</v>
      </c>
      <c r="K26" s="84">
        <v>0.29974129257892973</v>
      </c>
      <c r="L26" s="84">
        <v>0.46026565464895636</v>
      </c>
      <c r="M26" s="84">
        <v>0.43298272293329954</v>
      </c>
      <c r="N26" s="85">
        <v>1.5103571659517601</v>
      </c>
      <c r="O26" s="85">
        <v>0.76927138331573386</v>
      </c>
      <c r="P26" s="86">
        <v>0.60866313134703354</v>
      </c>
      <c r="Q26" s="10"/>
      <c r="R26" s="10"/>
      <c r="S26" s="10"/>
      <c r="T26" s="10"/>
      <c r="U26" s="10"/>
      <c r="V26" s="10"/>
      <c r="W26" s="10"/>
      <c r="X26" s="10"/>
    </row>
    <row r="27" spans="1:24" ht="15" customHeight="1" x14ac:dyDescent="0.25">
      <c r="B27" s="96" t="s">
        <v>26</v>
      </c>
      <c r="C27" s="80" t="s">
        <v>36</v>
      </c>
      <c r="D27" s="81">
        <v>0.64232959879827256</v>
      </c>
      <c r="E27" s="81">
        <v>1.5488981560979598</v>
      </c>
      <c r="F27" s="81">
        <v>0.79528793449574808</v>
      </c>
      <c r="G27" s="81">
        <v>1.3521547024731737</v>
      </c>
      <c r="H27" s="81">
        <v>0.76131454868855697</v>
      </c>
      <c r="I27" s="81">
        <v>1.138188608776844</v>
      </c>
      <c r="J27" s="81">
        <v>0.68994525303778875</v>
      </c>
      <c r="K27" s="81">
        <v>0.25542682575364573</v>
      </c>
      <c r="L27" s="81">
        <v>1.1402290076335877</v>
      </c>
      <c r="M27" s="81">
        <v>1.2932807471751071</v>
      </c>
      <c r="N27" s="81">
        <v>1.3697738449540846</v>
      </c>
      <c r="O27" s="81">
        <v>0.58755256864847039</v>
      </c>
      <c r="P27" s="82">
        <v>0.90780624840384783</v>
      </c>
      <c r="Q27" s="10"/>
      <c r="R27" s="10"/>
      <c r="S27" s="10"/>
      <c r="T27" s="10"/>
      <c r="U27" s="10"/>
      <c r="V27" s="10"/>
      <c r="W27" s="10"/>
      <c r="X27" s="10"/>
    </row>
    <row r="28" spans="1:24" ht="15" customHeight="1" x14ac:dyDescent="0.25">
      <c r="A28" s="1">
        <v>13</v>
      </c>
      <c r="B28" s="97"/>
      <c r="C28" s="83" t="s">
        <v>37</v>
      </c>
      <c r="D28" s="84">
        <v>0.99965436792534346</v>
      </c>
      <c r="E28" s="84">
        <v>1.2451571354971664</v>
      </c>
      <c r="F28" s="84">
        <v>1.2043977249644526</v>
      </c>
      <c r="G28" s="84">
        <v>0.97453485381119775</v>
      </c>
      <c r="H28" s="84">
        <v>0.658520060010647</v>
      </c>
      <c r="I28" s="84">
        <v>0.89126325454119937</v>
      </c>
      <c r="J28" s="84">
        <v>0.93262163108155405</v>
      </c>
      <c r="K28" s="84">
        <v>0.27513847996407004</v>
      </c>
      <c r="L28" s="84">
        <v>0.88773732799163907</v>
      </c>
      <c r="M28" s="84">
        <v>0.61165443344244963</v>
      </c>
      <c r="N28" s="85">
        <v>1.4751109999374648</v>
      </c>
      <c r="O28" s="85">
        <v>0.6677976557680444</v>
      </c>
      <c r="P28" s="86">
        <v>0.89071506903242137</v>
      </c>
      <c r="Q28" s="10"/>
      <c r="R28" s="10"/>
      <c r="S28" s="10"/>
      <c r="T28" s="10"/>
      <c r="U28" s="10"/>
      <c r="V28" s="10"/>
      <c r="W28" s="10"/>
      <c r="X28" s="10"/>
    </row>
    <row r="29" spans="1:24" ht="15" customHeight="1" x14ac:dyDescent="0.25">
      <c r="B29" s="96" t="s">
        <v>27</v>
      </c>
      <c r="C29" s="80" t="s">
        <v>36</v>
      </c>
      <c r="D29" s="81">
        <v>0.24606619641888225</v>
      </c>
      <c r="E29" s="81">
        <v>0.34863017385219874</v>
      </c>
      <c r="F29" s="81">
        <v>0.16928153592320383</v>
      </c>
      <c r="G29" s="81">
        <v>1.4299913215765256</v>
      </c>
      <c r="H29" s="81">
        <v>0.19241425612996568</v>
      </c>
      <c r="I29" s="81">
        <v>1.889146612544699</v>
      </c>
      <c r="J29" s="81">
        <v>0.71276398911003624</v>
      </c>
      <c r="K29" s="81">
        <v>1.4109835812445313</v>
      </c>
      <c r="L29" s="81">
        <v>5.3435564006624547</v>
      </c>
      <c r="M29" s="81">
        <v>5.6013376418426395</v>
      </c>
      <c r="N29" s="81">
        <v>0.9771049574699292</v>
      </c>
      <c r="O29" s="81">
        <v>2.9645188759579901</v>
      </c>
      <c r="P29" s="82">
        <v>0.91399106408491226</v>
      </c>
      <c r="Q29" s="10"/>
      <c r="R29" s="10"/>
      <c r="S29" s="10"/>
      <c r="T29" s="10"/>
      <c r="U29" s="10"/>
      <c r="V29" s="10"/>
      <c r="W29" s="10"/>
      <c r="X29" s="10"/>
    </row>
    <row r="30" spans="1:24" ht="15" customHeight="1" x14ac:dyDescent="0.25">
      <c r="A30" s="1">
        <v>14</v>
      </c>
      <c r="B30" s="97"/>
      <c r="C30" s="83" t="s">
        <v>37</v>
      </c>
      <c r="D30" s="84">
        <v>0.84343839541547283</v>
      </c>
      <c r="E30" s="84">
        <v>0.44429599940621983</v>
      </c>
      <c r="F30" s="84">
        <v>0.39728429141642108</v>
      </c>
      <c r="G30" s="84">
        <v>1.467471577850642</v>
      </c>
      <c r="H30" s="84">
        <v>0.37730169193583829</v>
      </c>
      <c r="I30" s="84">
        <v>1.9091711465939181</v>
      </c>
      <c r="J30" s="84">
        <v>0.64767831498324557</v>
      </c>
      <c r="K30" s="84">
        <v>0.72915663871507108</v>
      </c>
      <c r="L30" s="84">
        <v>1.5608119633820436</v>
      </c>
      <c r="M30" s="84">
        <v>2.8991066110780226</v>
      </c>
      <c r="N30" s="85">
        <v>0.43963844588519235</v>
      </c>
      <c r="O30" s="85">
        <v>1.8846731780616077</v>
      </c>
      <c r="P30" s="86">
        <v>0.89744392250449212</v>
      </c>
      <c r="Q30" s="10"/>
      <c r="R30" s="10"/>
      <c r="S30" s="10"/>
      <c r="T30" s="10"/>
      <c r="U30" s="10"/>
      <c r="V30" s="10"/>
      <c r="W30" s="10"/>
      <c r="X30" s="10"/>
    </row>
    <row r="31" spans="1:24" ht="15" customHeight="1" x14ac:dyDescent="0.25">
      <c r="B31" s="96" t="s">
        <v>30</v>
      </c>
      <c r="C31" s="80" t="s">
        <v>36</v>
      </c>
      <c r="D31" s="81">
        <v>0.8363079615048119</v>
      </c>
      <c r="E31" s="81">
        <v>0.96408737504627917</v>
      </c>
      <c r="F31" s="81">
        <v>0.59613617803184971</v>
      </c>
      <c r="G31" s="81">
        <v>0.14066367713004485</v>
      </c>
      <c r="H31" s="81">
        <v>0.9425870417339175</v>
      </c>
      <c r="I31" s="81">
        <v>2.2631280962491154</v>
      </c>
      <c r="J31" s="81">
        <v>0.2109335996005991</v>
      </c>
      <c r="K31" s="81">
        <v>1.1591727101799625</v>
      </c>
      <c r="L31" s="81">
        <v>0.32460671172633632</v>
      </c>
      <c r="M31" s="81">
        <v>1.6003671970624236</v>
      </c>
      <c r="N31" s="81">
        <v>0.41571173080744517</v>
      </c>
      <c r="O31" s="81">
        <v>0.31974086071263302</v>
      </c>
      <c r="P31" s="82">
        <v>0.6667093737149139</v>
      </c>
      <c r="Q31" s="10"/>
      <c r="R31" s="10"/>
      <c r="S31" s="10"/>
      <c r="T31" s="10"/>
      <c r="U31" s="10"/>
      <c r="V31" s="10"/>
      <c r="W31" s="10"/>
      <c r="X31" s="10"/>
    </row>
    <row r="32" spans="1:24" ht="15" customHeight="1" x14ac:dyDescent="0.25">
      <c r="A32" s="1">
        <v>15</v>
      </c>
      <c r="B32" s="97"/>
      <c r="C32" s="83" t="s">
        <v>37</v>
      </c>
      <c r="D32" s="84">
        <v>0.8751960319486487</v>
      </c>
      <c r="E32" s="84">
        <v>1.4577380443151682</v>
      </c>
      <c r="F32" s="84">
        <v>0.73343984269386753</v>
      </c>
      <c r="G32" s="84">
        <v>0.69083598744098851</v>
      </c>
      <c r="H32" s="84">
        <v>0.58603145235892695</v>
      </c>
      <c r="I32" s="84">
        <v>2.0008078243559044</v>
      </c>
      <c r="J32" s="84">
        <v>0.28150261531145981</v>
      </c>
      <c r="K32" s="84">
        <v>0.61379536510712729</v>
      </c>
      <c r="L32" s="84">
        <v>0.43686131386861315</v>
      </c>
      <c r="M32" s="84">
        <v>2.411214319614889</v>
      </c>
      <c r="N32" s="85">
        <v>0.86981441048034935</v>
      </c>
      <c r="O32" s="85">
        <v>1.1534414730381413</v>
      </c>
      <c r="P32" s="86">
        <v>0.93291125115260154</v>
      </c>
      <c r="Q32" s="10"/>
      <c r="R32" s="10"/>
      <c r="S32" s="10"/>
      <c r="T32" s="10"/>
      <c r="U32" s="10"/>
      <c r="V32" s="10"/>
      <c r="W32" s="10"/>
      <c r="X32" s="10"/>
    </row>
    <row r="33" spans="1:24" ht="15" customHeight="1" x14ac:dyDescent="0.25">
      <c r="B33" s="96" t="s">
        <v>31</v>
      </c>
      <c r="C33" s="80" t="s">
        <v>36</v>
      </c>
      <c r="D33" s="81">
        <v>0.40408756095030607</v>
      </c>
      <c r="E33" s="81">
        <v>0.66648812712015715</v>
      </c>
      <c r="F33" s="81">
        <v>3.7114278569642409</v>
      </c>
      <c r="G33" s="81">
        <v>0.56275193247024236</v>
      </c>
      <c r="H33" s="81">
        <v>0.413511371910738</v>
      </c>
      <c r="I33" s="81">
        <v>7.0200729927007295</v>
      </c>
      <c r="J33" s="81">
        <v>0.49777521099400163</v>
      </c>
      <c r="K33" s="81">
        <v>1.57856696707415</v>
      </c>
      <c r="L33" s="81">
        <v>8.8922214897824645</v>
      </c>
      <c r="M33" s="81">
        <v>0.83762085635359118</v>
      </c>
      <c r="N33" s="81">
        <v>0.26151879314753262</v>
      </c>
      <c r="O33" s="81">
        <v>0.86319823139277818</v>
      </c>
      <c r="P33" s="82">
        <v>0.86784950825043128</v>
      </c>
      <c r="Q33" s="10"/>
      <c r="R33" s="10"/>
      <c r="S33" s="10"/>
      <c r="T33" s="10"/>
      <c r="U33" s="10"/>
      <c r="V33" s="10"/>
      <c r="W33" s="10"/>
      <c r="X33" s="10"/>
    </row>
    <row r="34" spans="1:24" ht="15" customHeight="1" x14ac:dyDescent="0.25">
      <c r="A34" s="1">
        <v>16</v>
      </c>
      <c r="B34" s="97"/>
      <c r="C34" s="83" t="s">
        <v>37</v>
      </c>
      <c r="D34" s="84">
        <v>1.2939956803455723</v>
      </c>
      <c r="E34" s="84">
        <v>0.47512929723151809</v>
      </c>
      <c r="F34" s="84">
        <v>1.8699131513647642</v>
      </c>
      <c r="G34" s="84">
        <v>0.46278872737001697</v>
      </c>
      <c r="H34" s="84">
        <v>2.1270128304486353</v>
      </c>
      <c r="I34" s="84">
        <v>3.7557354925775979</v>
      </c>
      <c r="J34" s="84">
        <v>0.87689150172191876</v>
      </c>
      <c r="K34" s="84">
        <v>2.0750947517183786</v>
      </c>
      <c r="L34" s="84">
        <v>5.4941176470588236</v>
      </c>
      <c r="M34" s="84">
        <v>0.48348688873139617</v>
      </c>
      <c r="N34" s="85">
        <v>0.79904623128891239</v>
      </c>
      <c r="O34" s="85">
        <v>0.84817158413656091</v>
      </c>
      <c r="P34" s="86">
        <v>1.1598360241414518</v>
      </c>
      <c r="Q34" s="10"/>
      <c r="R34" s="10"/>
      <c r="S34" s="10"/>
      <c r="T34" s="10"/>
      <c r="U34" s="10"/>
      <c r="V34" s="10"/>
      <c r="W34" s="10"/>
      <c r="X34" s="10"/>
    </row>
    <row r="35" spans="1:24" ht="15" customHeight="1" x14ac:dyDescent="0.25">
      <c r="B35" s="96" t="s">
        <v>34</v>
      </c>
      <c r="C35" s="80" t="s">
        <v>36</v>
      </c>
      <c r="D35" s="81">
        <v>0.90023714908345087</v>
      </c>
      <c r="E35" s="81">
        <v>0.51012886849555794</v>
      </c>
      <c r="F35" s="81">
        <v>6.4869137082145629</v>
      </c>
      <c r="G35" s="81">
        <v>0.56748857771776329</v>
      </c>
      <c r="H35" s="81">
        <v>0.66719899796461557</v>
      </c>
      <c r="I35" s="81">
        <v>7.169802101148302</v>
      </c>
      <c r="J35" s="81">
        <v>2.2214281495481663</v>
      </c>
      <c r="K35" s="81">
        <v>1.7074425440940673</v>
      </c>
      <c r="L35" s="81">
        <v>0.47167711081794195</v>
      </c>
      <c r="M35" s="81">
        <v>0.24306049822064058</v>
      </c>
      <c r="N35" s="81">
        <v>0.85316368638239337</v>
      </c>
      <c r="O35" s="81">
        <v>1.3683833143531992</v>
      </c>
      <c r="P35" s="82">
        <v>0.95676585043557227</v>
      </c>
      <c r="Q35" s="10"/>
      <c r="R35" s="10"/>
      <c r="S35" s="10"/>
      <c r="T35" s="10"/>
      <c r="U35" s="10"/>
      <c r="V35" s="10"/>
      <c r="W35" s="10"/>
      <c r="X35" s="10"/>
    </row>
    <row r="36" spans="1:24" ht="15" customHeight="1" x14ac:dyDescent="0.25">
      <c r="A36" s="1">
        <v>17</v>
      </c>
      <c r="B36" s="97"/>
      <c r="C36" s="83" t="s">
        <v>37</v>
      </c>
      <c r="D36" s="84">
        <v>1.2275590551181101</v>
      </c>
      <c r="E36" s="84">
        <v>0.52740775668985029</v>
      </c>
      <c r="F36" s="84">
        <v>5.9148211243611586</v>
      </c>
      <c r="G36" s="84">
        <v>0.50839049077711929</v>
      </c>
      <c r="H36" s="84">
        <v>0.53654307815417446</v>
      </c>
      <c r="I36" s="84">
        <v>10.98329156223893</v>
      </c>
      <c r="J36" s="84">
        <v>1.7537388843977364</v>
      </c>
      <c r="K36" s="84">
        <v>1.2262175119858694</v>
      </c>
      <c r="L36" s="84">
        <v>1.2694409183729787</v>
      </c>
      <c r="M36" s="84">
        <v>0.20946902910656992</v>
      </c>
      <c r="N36" s="85">
        <v>0.8633264156537207</v>
      </c>
      <c r="O36" s="85">
        <v>1.626635805216772</v>
      </c>
      <c r="P36" s="86">
        <v>1.0576875616979269</v>
      </c>
      <c r="Q36" s="10"/>
      <c r="R36" s="10"/>
      <c r="S36" s="10"/>
      <c r="T36" s="10"/>
      <c r="U36" s="10"/>
      <c r="V36" s="10"/>
      <c r="W36" s="10"/>
      <c r="X36" s="10"/>
    </row>
    <row r="37" spans="1:24" ht="15" customHeight="1" x14ac:dyDescent="0.25">
      <c r="B37" s="104" t="s">
        <v>38</v>
      </c>
      <c r="C37" s="80" t="s">
        <v>36</v>
      </c>
      <c r="D37" s="81">
        <v>1.0911069170714602</v>
      </c>
      <c r="E37" s="81">
        <v>1.462145726400357</v>
      </c>
      <c r="F37" s="81">
        <v>0.69775732474305874</v>
      </c>
      <c r="G37" s="81">
        <v>0.75710858827229388</v>
      </c>
      <c r="H37" s="81">
        <v>0.89990417985200211</v>
      </c>
      <c r="I37" s="81">
        <v>0.80283816139381259</v>
      </c>
      <c r="J37" s="81">
        <v>0.86530749836717213</v>
      </c>
      <c r="K37" s="81">
        <v>0.54742107971041121</v>
      </c>
      <c r="L37" s="81">
        <v>0.55492058156147572</v>
      </c>
      <c r="M37" s="81">
        <v>0.72790669346488823</v>
      </c>
      <c r="N37" s="81">
        <v>0.63421028471166696</v>
      </c>
      <c r="O37" s="81">
        <v>1.1226926971105169</v>
      </c>
      <c r="P37" s="82">
        <v>0.801759256192624</v>
      </c>
      <c r="Q37" s="10"/>
      <c r="R37" s="10"/>
      <c r="S37" s="10"/>
      <c r="T37" s="10"/>
      <c r="U37" s="10"/>
      <c r="V37" s="10"/>
      <c r="W37" s="10"/>
      <c r="X37" s="10"/>
    </row>
    <row r="38" spans="1:24" ht="15" customHeight="1" thickBot="1" x14ac:dyDescent="0.3">
      <c r="A38" s="1">
        <v>18</v>
      </c>
      <c r="B38" s="107"/>
      <c r="C38" s="83" t="s">
        <v>37</v>
      </c>
      <c r="D38" s="84">
        <v>0.98188177045258196</v>
      </c>
      <c r="E38" s="84">
        <v>1.6663254466441333</v>
      </c>
      <c r="F38" s="84">
        <v>0.73742946773915719</v>
      </c>
      <c r="G38" s="84">
        <v>0.74000652680136947</v>
      </c>
      <c r="H38" s="84">
        <v>0.83315311356158606</v>
      </c>
      <c r="I38" s="84">
        <v>0.70598616001764725</v>
      </c>
      <c r="J38" s="84">
        <v>0.78218634750539284</v>
      </c>
      <c r="K38" s="84">
        <v>0.53513522097473443</v>
      </c>
      <c r="L38" s="84">
        <v>0.51430988298322289</v>
      </c>
      <c r="M38" s="84">
        <v>0.92723993246647363</v>
      </c>
      <c r="N38" s="85">
        <v>0.4280146213453081</v>
      </c>
      <c r="O38" s="85">
        <v>1.1790729595607645</v>
      </c>
      <c r="P38" s="86">
        <v>0.7935653524407893</v>
      </c>
      <c r="Q38" s="10"/>
      <c r="R38" s="10"/>
      <c r="S38" s="10"/>
      <c r="T38" s="10"/>
      <c r="U38" s="10"/>
      <c r="V38" s="10"/>
      <c r="W38" s="10"/>
      <c r="X38" s="10"/>
    </row>
    <row r="39" spans="1:24" ht="15" customHeight="1" thickTop="1" x14ac:dyDescent="0.25">
      <c r="B39" s="104" t="s">
        <v>15</v>
      </c>
      <c r="C39" s="80" t="s">
        <v>36</v>
      </c>
      <c r="D39" s="81">
        <v>0.70665361840750984</v>
      </c>
      <c r="E39" s="81">
        <v>0.95915177076933145</v>
      </c>
      <c r="F39" s="81">
        <v>0.73629417490787286</v>
      </c>
      <c r="G39" s="81">
        <v>0.83721334566984329</v>
      </c>
      <c r="H39" s="81">
        <v>0.78780153337904379</v>
      </c>
      <c r="I39" s="81">
        <v>0.85955096326862679</v>
      </c>
      <c r="J39" s="81">
        <v>0.88256471995453467</v>
      </c>
      <c r="K39" s="81">
        <v>0.58233804887066976</v>
      </c>
      <c r="L39" s="81">
        <v>0.85534341293528726</v>
      </c>
      <c r="M39" s="81">
        <v>0.80407095561186959</v>
      </c>
      <c r="N39" s="81">
        <v>0.80388258489135589</v>
      </c>
      <c r="O39" s="81">
        <v>0.98735000580700483</v>
      </c>
      <c r="P39" s="82">
        <v>0.81337410339672456</v>
      </c>
      <c r="Q39" s="10"/>
      <c r="R39" s="10"/>
      <c r="S39" s="10"/>
      <c r="T39" s="10"/>
      <c r="U39" s="10"/>
      <c r="V39" s="10"/>
      <c r="W39" s="10"/>
      <c r="X39" s="10"/>
    </row>
    <row r="40" spans="1:24" ht="15" customHeight="1" x14ac:dyDescent="0.25">
      <c r="B40" s="105"/>
      <c r="C40" s="83" t="s">
        <v>37</v>
      </c>
      <c r="D40" s="84">
        <v>0.67338383953090186</v>
      </c>
      <c r="E40" s="84">
        <v>0.96766669464168142</v>
      </c>
      <c r="F40" s="84">
        <v>0.87700390996045863</v>
      </c>
      <c r="G40" s="84">
        <v>0.94427720744281984</v>
      </c>
      <c r="H40" s="84">
        <v>0.84753471181964968</v>
      </c>
      <c r="I40" s="84">
        <v>0.80671796178008193</v>
      </c>
      <c r="J40" s="84">
        <v>0.92582028273615391</v>
      </c>
      <c r="K40" s="84">
        <v>0.67438613360702093</v>
      </c>
      <c r="L40" s="84">
        <v>0.93287896785507085</v>
      </c>
      <c r="M40" s="84">
        <v>0.92056845120778585</v>
      </c>
      <c r="N40" s="85">
        <v>0.82140749894239973</v>
      </c>
      <c r="O40" s="85">
        <v>0.96477572892253594</v>
      </c>
      <c r="P40" s="86">
        <v>0.86502301146341953</v>
      </c>
      <c r="Q40" s="10"/>
      <c r="R40" s="10"/>
      <c r="S40" s="10"/>
      <c r="T40" s="10"/>
      <c r="U40" s="10"/>
      <c r="V40" s="10"/>
      <c r="W40" s="10"/>
      <c r="X40" s="10"/>
    </row>
  </sheetData>
  <mergeCells count="3">
    <mergeCell ref="B37:B38"/>
    <mergeCell ref="B39:B40"/>
    <mergeCell ref="B1:N1"/>
  </mergeCells>
  <phoneticPr fontId="4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Exports2023</vt:lpstr>
      <vt:lpstr>Year-on-year</vt:lpstr>
      <vt:lpstr>Export2022</vt:lpstr>
      <vt:lpstr>Exports2023 (Sortbyvalue）</vt:lpstr>
      <vt:lpstr>Year-on-year (Sortbyvalue)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¿ q  8ú Æ h èÆ().xlsm</dc:title>
  <dc:creator>R9</dc:creator>
  <cp:lastModifiedBy>宇都宮仁</cp:lastModifiedBy>
  <cp:lastPrinted>2024-01-30T03:29:44Z</cp:lastPrinted>
  <dcterms:created xsi:type="dcterms:W3CDTF">2022-10-03T05:35:31Z</dcterms:created>
  <dcterms:modified xsi:type="dcterms:W3CDTF">2024-02-02T11:34:00Z</dcterms:modified>
</cp:coreProperties>
</file>