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JSAKE-NAS01\share\海外業務部\海外向けHPFact更新データ\Sake Export\2023年 更新分\"/>
    </mc:Choice>
  </mc:AlternateContent>
  <xr:revisionPtr revIDLastSave="0" documentId="13_ncr:1_{72F4388E-3E7E-4A41-8473-D3B9F4C635CE}" xr6:coauthVersionLast="47" xr6:coauthVersionMax="47" xr10:uidLastSave="{00000000-0000-0000-0000-000000000000}"/>
  <bookViews>
    <workbookView xWindow="8496" yWindow="1176" windowWidth="18864" windowHeight="12240" xr2:uid="{00000000-000D-0000-FFFF-FFFF00000000}"/>
  </bookViews>
  <sheets>
    <sheet name="Exports2023" sheetId="2" r:id="rId1"/>
    <sheet name="Year-on-year" sheetId="4" r:id="rId2"/>
    <sheet name="Export2022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4" l="1"/>
  <c r="E40" i="4"/>
  <c r="C40" i="4"/>
  <c r="D39" i="4"/>
  <c r="E39" i="4"/>
  <c r="C39" i="4"/>
  <c r="D38" i="4"/>
  <c r="E38" i="4"/>
  <c r="C38" i="4"/>
  <c r="D37" i="4"/>
  <c r="E37" i="4"/>
  <c r="C37" i="4"/>
  <c r="D36" i="4"/>
  <c r="E36" i="4"/>
  <c r="C36" i="4"/>
  <c r="D35" i="4"/>
  <c r="E35" i="4"/>
  <c r="C35" i="4"/>
  <c r="D34" i="4"/>
  <c r="E34" i="4"/>
  <c r="C34" i="4"/>
  <c r="D33" i="4"/>
  <c r="E33" i="4"/>
  <c r="C33" i="4"/>
  <c r="D32" i="4"/>
  <c r="E32" i="4"/>
  <c r="C32" i="4"/>
  <c r="D31" i="4"/>
  <c r="E31" i="4"/>
  <c r="C31" i="4"/>
  <c r="D30" i="4"/>
  <c r="E30" i="4"/>
  <c r="C30" i="4"/>
  <c r="D29" i="4"/>
  <c r="E29" i="4"/>
  <c r="C29" i="4"/>
  <c r="D28" i="4"/>
  <c r="E28" i="4"/>
  <c r="C28" i="4"/>
  <c r="D27" i="4"/>
  <c r="E27" i="4"/>
  <c r="C27" i="4"/>
  <c r="D26" i="4"/>
  <c r="E26" i="4"/>
  <c r="C26" i="4"/>
  <c r="D25" i="4"/>
  <c r="E25" i="4"/>
  <c r="C25" i="4"/>
  <c r="D24" i="4"/>
  <c r="E24" i="4"/>
  <c r="C24" i="4"/>
  <c r="D23" i="4"/>
  <c r="E23" i="4"/>
  <c r="C23" i="4"/>
  <c r="D22" i="4"/>
  <c r="E22" i="4"/>
  <c r="C22" i="4"/>
  <c r="D21" i="4"/>
  <c r="E21" i="4"/>
  <c r="D16" i="4"/>
  <c r="E16" i="4"/>
  <c r="C16" i="4"/>
  <c r="C21" i="4"/>
  <c r="D20" i="4"/>
  <c r="E20" i="4"/>
  <c r="C20" i="4"/>
  <c r="D19" i="4"/>
  <c r="E19" i="4"/>
  <c r="C19" i="4"/>
  <c r="D18" i="4"/>
  <c r="E18" i="4"/>
  <c r="C18" i="4"/>
  <c r="D17" i="4"/>
  <c r="E17" i="4"/>
  <c r="C17" i="4"/>
  <c r="D15" i="4"/>
  <c r="E15" i="4"/>
  <c r="C15" i="4"/>
  <c r="D14" i="4"/>
  <c r="E14" i="4"/>
  <c r="C14" i="4"/>
  <c r="D13" i="4"/>
  <c r="E13" i="4"/>
  <c r="C13" i="4"/>
  <c r="D11" i="4"/>
  <c r="E11" i="4"/>
  <c r="C11" i="4"/>
  <c r="D12" i="4"/>
  <c r="E12" i="4"/>
  <c r="C12" i="4"/>
  <c r="D10" i="4"/>
  <c r="E10" i="4"/>
  <c r="C10" i="4"/>
  <c r="D9" i="4"/>
  <c r="E9" i="4"/>
  <c r="C9" i="4"/>
  <c r="D8" i="4"/>
  <c r="E8" i="4"/>
  <c r="C8" i="4"/>
  <c r="D7" i="4"/>
  <c r="E7" i="4"/>
  <c r="C7" i="4"/>
  <c r="D6" i="4"/>
  <c r="E6" i="4"/>
  <c r="C6" i="4"/>
  <c r="D5" i="4"/>
  <c r="E5" i="4"/>
  <c r="C5" i="4"/>
  <c r="D4" i="4"/>
  <c r="E4" i="4"/>
  <c r="O39" i="6"/>
  <c r="O18" i="6"/>
  <c r="O31" i="6"/>
  <c r="O32" i="6"/>
  <c r="O33" i="6"/>
  <c r="O34" i="6"/>
  <c r="O35" i="6"/>
  <c r="O36" i="6"/>
  <c r="O37" i="6"/>
  <c r="O38" i="6"/>
  <c r="O40" i="6"/>
  <c r="O23" i="6"/>
  <c r="O24" i="6"/>
  <c r="O25" i="6"/>
  <c r="O26" i="6"/>
  <c r="O27" i="6"/>
  <c r="O28" i="6"/>
  <c r="O29" i="6"/>
  <c r="O30" i="6"/>
  <c r="O17" i="6"/>
  <c r="O12" i="6"/>
  <c r="O13" i="6"/>
  <c r="O14" i="6"/>
  <c r="O15" i="6"/>
  <c r="O16" i="6"/>
  <c r="O19" i="6"/>
  <c r="O20" i="6"/>
  <c r="O21" i="6"/>
  <c r="O22" i="6"/>
  <c r="O4" i="6"/>
  <c r="O5" i="6"/>
  <c r="O6" i="6"/>
  <c r="O7" i="6"/>
  <c r="O8" i="6"/>
  <c r="O9" i="6"/>
  <c r="O10" i="6"/>
  <c r="O11" i="6"/>
  <c r="C4" i="4"/>
  <c r="C3" i="4"/>
  <c r="O38" i="2"/>
  <c r="O40" i="2"/>
  <c r="O39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" i="6"/>
  <c r="E3" i="4"/>
  <c r="D3" i="4"/>
</calcChain>
</file>

<file path=xl/sharedStrings.xml><?xml version="1.0" encoding="utf-8"?>
<sst xmlns="http://schemas.openxmlformats.org/spreadsheetml/2006/main" count="212" uniqueCount="40">
  <si>
    <t xml:space="preserve">November </t>
    <phoneticPr fontId="4"/>
  </si>
  <si>
    <t>December</t>
  </si>
  <si>
    <t>November</t>
    <phoneticPr fontId="4"/>
  </si>
  <si>
    <t>December</t>
    <phoneticPr fontId="4"/>
  </si>
  <si>
    <t>2022-2023 Year-on-year comparison</t>
    <phoneticPr fontId="4"/>
  </si>
  <si>
    <t>January</t>
  </si>
  <si>
    <t>February</t>
  </si>
  <si>
    <t>March</t>
  </si>
  <si>
    <t>April</t>
  </si>
  <si>
    <t>May</t>
  </si>
  <si>
    <t>Jun</t>
  </si>
  <si>
    <t>July</t>
  </si>
  <si>
    <t>August</t>
  </si>
  <si>
    <t>September</t>
  </si>
  <si>
    <t>October</t>
  </si>
  <si>
    <t>Total</t>
  </si>
  <si>
    <t>USA</t>
  </si>
  <si>
    <r>
      <t>Volume</t>
    </r>
    <r>
      <rPr>
        <sz val="8"/>
        <rFont val="MS UI Gothic"/>
        <family val="2"/>
      </rPr>
      <t>（</t>
    </r>
    <r>
      <rPr>
        <sz val="8"/>
        <rFont val="Arial"/>
        <family val="2"/>
      </rPr>
      <t>KL</t>
    </r>
    <r>
      <rPr>
        <sz val="8"/>
        <rFont val="MS UI Gothic"/>
        <family val="2"/>
      </rPr>
      <t>）</t>
    </r>
  </si>
  <si>
    <r>
      <t>Value</t>
    </r>
    <r>
      <rPr>
        <sz val="5"/>
        <rFont val="MS UI Gothic"/>
        <family val="2"/>
      </rPr>
      <t>（</t>
    </r>
    <r>
      <rPr>
        <sz val="5"/>
        <rFont val="Arial"/>
        <family val="2"/>
      </rPr>
      <t>Million Yen</t>
    </r>
    <r>
      <rPr>
        <sz val="5"/>
        <rFont val="MS UI Gothic"/>
        <family val="2"/>
      </rPr>
      <t>）</t>
    </r>
  </si>
  <si>
    <t>CHINA</t>
  </si>
  <si>
    <t>HONG KONG</t>
  </si>
  <si>
    <t>TAIWAN</t>
  </si>
  <si>
    <t>KOREA</t>
  </si>
  <si>
    <t>SINGAPORE</t>
  </si>
  <si>
    <t>CANADA</t>
  </si>
  <si>
    <t>AUSTRALIA</t>
  </si>
  <si>
    <t>THAILAND</t>
  </si>
  <si>
    <t>GERMANY</t>
  </si>
  <si>
    <t>VIETNAM</t>
  </si>
  <si>
    <t>MALAYSIA</t>
  </si>
  <si>
    <t>Netherlands</t>
  </si>
  <si>
    <t>ITALY</t>
  </si>
  <si>
    <t>FRANCE</t>
  </si>
  <si>
    <t>UK</t>
  </si>
  <si>
    <t>BRAZIL</t>
  </si>
  <si>
    <t>Trend of Sake Exports 2023 (Volume/Value)</t>
    <phoneticPr fontId="4"/>
  </si>
  <si>
    <t>Volume</t>
  </si>
  <si>
    <t>Value</t>
  </si>
  <si>
    <t>Others</t>
    <phoneticPr fontId="4"/>
  </si>
  <si>
    <t>Trend of Sake Exports 2022(Volume/Value)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</si>
</sst>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,"/>
  </numFmts>
  <fonts count="15" x14ac:knownFonts="1">
    <font>
      <sz val="10"/>
      <color rgb="FF000000"/>
      <name val="Times New Roman"/>
      <charset val="204"/>
    </font>
    <font>
      <sz val="11"/>
      <color theme="1"/>
      <name val="ＭＳ Ｐゴシック"/>
      <family val="2"/>
      <charset val="128"/>
      <scheme val="minor"/>
    </font>
    <font>
      <sz val="8"/>
      <name val="MS UI Gothic"/>
      <family val="2"/>
    </font>
    <font>
      <sz val="5"/>
      <name val="MS UI Gothic"/>
      <family val="2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0.5"/>
      <name val="Arial"/>
      <family val="2"/>
    </font>
    <font>
      <sz val="9.5"/>
      <name val="Arial"/>
      <family val="2"/>
    </font>
    <font>
      <sz val="8"/>
      <name val="Arial"/>
      <family val="2"/>
    </font>
    <font>
      <sz val="10.5"/>
      <color rgb="FF000000"/>
      <name val="Arial"/>
      <family val="2"/>
    </font>
    <font>
      <sz val="5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DEBF6"/>
      </patternFill>
    </fill>
    <fill>
      <patternFill patternType="solid">
        <fgColor rgb="FFFFF2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9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2">
    <xf numFmtId="0" fontId="0" fillId="0" borderId="0" xfId="0" applyAlignment="1">
      <alignment horizontal="left" vertical="top"/>
    </xf>
    <xf numFmtId="0" fontId="7" fillId="0" borderId="0" xfId="0" applyFont="1" applyAlignment="1">
      <alignment horizontal="left" vertical="top"/>
    </xf>
    <xf numFmtId="0" fontId="10" fillId="2" borderId="10" xfId="0" applyFont="1" applyFill="1" applyBorder="1" applyAlignment="1">
      <alignment horizontal="left" vertical="top" wrapText="1"/>
    </xf>
    <xf numFmtId="176" fontId="8" fillId="4" borderId="10" xfId="1" applyNumberFormat="1" applyFont="1" applyFill="1" applyBorder="1" applyAlignment="1">
      <alignment vertical="center"/>
    </xf>
    <xf numFmtId="176" fontId="11" fillId="4" borderId="10" xfId="0" applyNumberFormat="1" applyFont="1" applyFill="1" applyBorder="1" applyAlignment="1">
      <alignment horizontal="right" vertical="top"/>
    </xf>
    <xf numFmtId="0" fontId="12" fillId="5" borderId="10" xfId="0" applyFont="1" applyFill="1" applyBorder="1" applyAlignment="1">
      <alignment horizontal="left" vertical="top" wrapText="1"/>
    </xf>
    <xf numFmtId="176" fontId="8" fillId="5" borderId="10" xfId="1" applyNumberFormat="1" applyFont="1" applyFill="1" applyBorder="1" applyAlignment="1">
      <alignment vertical="center"/>
    </xf>
    <xf numFmtId="176" fontId="11" fillId="5" borderId="10" xfId="0" applyNumberFormat="1" applyFont="1" applyFill="1" applyBorder="1" applyAlignment="1">
      <alignment horizontal="right" vertical="top"/>
    </xf>
    <xf numFmtId="176" fontId="8" fillId="4" borderId="10" xfId="1" applyNumberFormat="1" applyFont="1" applyFill="1" applyBorder="1" applyAlignment="1">
      <alignment horizontal="right" vertical="center"/>
    </xf>
    <xf numFmtId="176" fontId="8" fillId="5" borderId="10" xfId="1" applyNumberFormat="1" applyFont="1" applyFill="1" applyBorder="1" applyAlignment="1">
      <alignment horizontal="right" vertical="center"/>
    </xf>
    <xf numFmtId="9" fontId="9" fillId="2" borderId="0" xfId="0" applyNumberFormat="1" applyFont="1" applyFill="1" applyAlignment="1">
      <alignment vertical="top" shrinkToFit="1"/>
    </xf>
    <xf numFmtId="9" fontId="9" fillId="2" borderId="6" xfId="0" applyNumberFormat="1" applyFont="1" applyFill="1" applyBorder="1" applyAlignment="1">
      <alignment vertical="top" shrinkToFit="1"/>
    </xf>
    <xf numFmtId="9" fontId="7" fillId="0" borderId="0" xfId="2" applyFont="1" applyAlignment="1">
      <alignment horizontal="left" vertical="top"/>
    </xf>
    <xf numFmtId="9" fontId="9" fillId="3" borderId="0" xfId="0" applyNumberFormat="1" applyFont="1" applyFill="1" applyAlignment="1">
      <alignment vertical="top" shrinkToFit="1"/>
    </xf>
    <xf numFmtId="9" fontId="9" fillId="3" borderId="6" xfId="0" applyNumberFormat="1" applyFont="1" applyFill="1" applyBorder="1" applyAlignment="1">
      <alignment vertical="top" shrinkToFit="1"/>
    </xf>
    <xf numFmtId="9" fontId="9" fillId="3" borderId="8" xfId="0" applyNumberFormat="1" applyFont="1" applyFill="1" applyBorder="1" applyAlignment="1">
      <alignment vertical="top" shrinkToFit="1"/>
    </xf>
    <xf numFmtId="9" fontId="9" fillId="3" borderId="9" xfId="0" applyNumberFormat="1" applyFont="1" applyFill="1" applyBorder="1" applyAlignment="1">
      <alignment vertical="top" shrinkToFit="1"/>
    </xf>
    <xf numFmtId="9" fontId="9" fillId="2" borderId="3" xfId="0" applyNumberFormat="1" applyFont="1" applyFill="1" applyBorder="1" applyAlignment="1">
      <alignment vertical="top" shrinkToFit="1"/>
    </xf>
    <xf numFmtId="9" fontId="9" fillId="2" borderId="4" xfId="0" applyNumberFormat="1" applyFont="1" applyFill="1" applyBorder="1" applyAlignment="1">
      <alignment vertical="top" shrinkToFit="1"/>
    </xf>
    <xf numFmtId="0" fontId="13" fillId="0" borderId="12" xfId="0" applyFont="1" applyBorder="1" applyAlignment="1">
      <alignment horizontal="right" vertical="top" wrapText="1"/>
    </xf>
    <xf numFmtId="9" fontId="9" fillId="2" borderId="13" xfId="0" applyNumberFormat="1" applyFont="1" applyFill="1" applyBorder="1" applyAlignment="1">
      <alignment horizontal="right" vertical="top" shrinkToFit="1"/>
    </xf>
    <xf numFmtId="9" fontId="9" fillId="3" borderId="13" xfId="0" applyNumberFormat="1" applyFont="1" applyFill="1" applyBorder="1" applyAlignment="1">
      <alignment horizontal="right" vertical="top" shrinkToFit="1"/>
    </xf>
    <xf numFmtId="9" fontId="9" fillId="3" borderId="14" xfId="0" applyNumberFormat="1" applyFont="1" applyFill="1" applyBorder="1" applyAlignment="1">
      <alignment horizontal="right" vertical="top" shrinkToFit="1"/>
    </xf>
    <xf numFmtId="9" fontId="9" fillId="2" borderId="15" xfId="0" applyNumberFormat="1" applyFont="1" applyFill="1" applyBorder="1" applyAlignment="1">
      <alignment horizontal="right" vertical="top" shrinkToFit="1"/>
    </xf>
    <xf numFmtId="0" fontId="9" fillId="2" borderId="17" xfId="0" applyFont="1" applyFill="1" applyBorder="1" applyAlignment="1">
      <alignment horizontal="left" vertical="top" wrapText="1"/>
    </xf>
    <xf numFmtId="0" fontId="9" fillId="3" borderId="18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9" fillId="3" borderId="19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top" wrapText="1"/>
    </xf>
    <xf numFmtId="0" fontId="9" fillId="3" borderId="22" xfId="0" applyFont="1" applyFill="1" applyBorder="1" applyAlignment="1">
      <alignment horizontal="left" vertical="top" wrapText="1"/>
    </xf>
    <xf numFmtId="9" fontId="9" fillId="3" borderId="23" xfId="0" applyNumberFormat="1" applyFont="1" applyFill="1" applyBorder="1" applyAlignment="1">
      <alignment horizontal="right" vertical="top" shrinkToFit="1"/>
    </xf>
    <xf numFmtId="9" fontId="9" fillId="3" borderId="24" xfId="0" applyNumberFormat="1" applyFont="1" applyFill="1" applyBorder="1" applyAlignment="1">
      <alignment vertical="top" shrinkToFit="1"/>
    </xf>
    <xf numFmtId="9" fontId="9" fillId="3" borderId="25" xfId="0" applyNumberFormat="1" applyFont="1" applyFill="1" applyBorder="1" applyAlignment="1">
      <alignment vertical="top" shrinkToFit="1"/>
    </xf>
    <xf numFmtId="0" fontId="13" fillId="0" borderId="10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/>
    </xf>
    <xf numFmtId="0" fontId="13" fillId="0" borderId="16" xfId="0" applyFont="1" applyBorder="1" applyAlignment="1">
      <alignment horizontal="right" vertical="top" wrapText="1"/>
    </xf>
    <xf numFmtId="0" fontId="8" fillId="0" borderId="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26" xfId="0" applyFont="1" applyBorder="1" applyAlignment="1">
      <alignment horizontal="center" vertical="top" wrapText="1"/>
    </xf>
    <xf numFmtId="0" fontId="9" fillId="3" borderId="28" xfId="0" applyFont="1" applyFill="1" applyBorder="1" applyAlignment="1">
      <alignment horizontal="left" vertical="top" wrapText="1"/>
    </xf>
    <xf numFmtId="9" fontId="9" fillId="3" borderId="29" xfId="0" applyNumberFormat="1" applyFont="1" applyFill="1" applyBorder="1" applyAlignment="1">
      <alignment horizontal="right" vertical="top" shrinkToFit="1"/>
    </xf>
    <xf numFmtId="9" fontId="9" fillId="3" borderId="11" xfId="0" applyNumberFormat="1" applyFont="1" applyFill="1" applyBorder="1" applyAlignment="1">
      <alignment vertical="top" shrinkToFit="1"/>
    </xf>
    <xf numFmtId="9" fontId="9" fillId="3" borderId="30" xfId="0" applyNumberFormat="1" applyFont="1" applyFill="1" applyBorder="1" applyAlignment="1">
      <alignment vertical="top" shrinkToFit="1"/>
    </xf>
    <xf numFmtId="0" fontId="8" fillId="0" borderId="2" xfId="0" applyFont="1" applyBorder="1" applyAlignment="1">
      <alignment horizontal="left" vertical="top" wrapText="1" indent="2"/>
    </xf>
    <xf numFmtId="0" fontId="8" fillId="0" borderId="7" xfId="0" applyFont="1" applyBorder="1" applyAlignment="1">
      <alignment horizontal="left" vertical="top" wrapText="1" indent="2"/>
    </xf>
    <xf numFmtId="0" fontId="8" fillId="0" borderId="1" xfId="0" applyFont="1" applyBorder="1" applyAlignment="1">
      <alignment horizontal="left" vertical="top" wrapText="1" indent="2"/>
    </xf>
    <xf numFmtId="0" fontId="8" fillId="0" borderId="2" xfId="0" applyFont="1" applyBorder="1" applyAlignment="1">
      <alignment horizontal="left" vertical="top" wrapText="1" indent="1"/>
    </xf>
    <xf numFmtId="0" fontId="8" fillId="0" borderId="7" xfId="0" applyFont="1" applyBorder="1" applyAlignment="1">
      <alignment horizontal="left" vertical="top" wrapText="1" inden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 indent="1"/>
    </xf>
    <xf numFmtId="0" fontId="14" fillId="0" borderId="8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center" vertical="top" wrapText="1"/>
    </xf>
    <xf numFmtId="0" fontId="8" fillId="0" borderId="27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/>
    </xf>
    <xf numFmtId="0" fontId="8" fillId="0" borderId="31" xfId="0" applyFont="1" applyBorder="1" applyAlignment="1">
      <alignment horizontal="right" vertical="top" wrapText="1"/>
    </xf>
    <xf numFmtId="0" fontId="8" fillId="0" borderId="3" xfId="0" applyFont="1" applyBorder="1" applyAlignment="1">
      <alignment horizontal="right" vertical="top" wrapText="1"/>
    </xf>
    <xf numFmtId="0" fontId="8" fillId="0" borderId="3" xfId="0" applyFont="1" applyBorder="1" applyAlignment="1">
      <alignment horizontal="right" vertical="top" wrapText="1"/>
    </xf>
    <xf numFmtId="0" fontId="8" fillId="0" borderId="3" xfId="0" applyFont="1" applyBorder="1" applyAlignment="1">
      <alignment horizontal="left" vertical="top" wrapText="1" indent="1"/>
    </xf>
    <xf numFmtId="0" fontId="8" fillId="0" borderId="3" xfId="0" applyFont="1" applyBorder="1" applyAlignment="1">
      <alignment horizontal="left" vertical="top" wrapText="1" indent="2"/>
    </xf>
    <xf numFmtId="0" fontId="9" fillId="0" borderId="3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 indent="1"/>
    </xf>
    <xf numFmtId="176" fontId="11" fillId="2" borderId="10" xfId="0" applyNumberFormat="1" applyFont="1" applyFill="1" applyBorder="1" applyAlignment="1">
      <alignment horizontal="right" vertical="top" shrinkToFit="1"/>
    </xf>
    <xf numFmtId="176" fontId="11" fillId="2" borderId="10" xfId="0" applyNumberFormat="1" applyFont="1" applyFill="1" applyBorder="1" applyAlignment="1">
      <alignment vertical="top" shrinkToFit="1"/>
    </xf>
    <xf numFmtId="176" fontId="11" fillId="5" borderId="10" xfId="0" applyNumberFormat="1" applyFont="1" applyFill="1" applyBorder="1" applyAlignment="1">
      <alignment horizontal="right" vertical="top" shrinkToFit="1"/>
    </xf>
    <xf numFmtId="176" fontId="11" fillId="5" borderId="10" xfId="0" applyNumberFormat="1" applyFont="1" applyFill="1" applyBorder="1" applyAlignment="1">
      <alignment vertical="top" shrinkToFit="1"/>
    </xf>
    <xf numFmtId="176" fontId="11" fillId="2" borderId="10" xfId="0" applyNumberFormat="1" applyFont="1" applyFill="1" applyBorder="1" applyAlignment="1">
      <alignment vertical="top" wrapText="1" shrinkToFit="1"/>
    </xf>
    <xf numFmtId="176" fontId="11" fillId="5" borderId="10" xfId="0" applyNumberFormat="1" applyFont="1" applyFill="1" applyBorder="1" applyAlignment="1">
      <alignment vertical="top" wrapText="1" shrinkToFit="1"/>
    </xf>
    <xf numFmtId="176" fontId="0" fillId="0" borderId="0" xfId="0" applyNumberFormat="1" applyAlignment="1">
      <alignment horizontal="left" vertical="top"/>
    </xf>
    <xf numFmtId="176" fontId="7" fillId="0" borderId="0" xfId="0" applyNumberFormat="1" applyFont="1" applyAlignment="1">
      <alignment horizontal="left" vertical="top"/>
    </xf>
  </cellXfs>
  <cellStyles count="6">
    <cellStyle name="パーセント" xfId="2" builtinId="5"/>
    <cellStyle name="パーセント 2" xfId="4" xr:uid="{FCC0D2C4-EB8F-4EA9-94F8-CCF2097848B4}"/>
    <cellStyle name="標準" xfId="0" builtinId="0"/>
    <cellStyle name="標準 2" xfId="5" xr:uid="{29E6AAA0-1B00-4FC5-AC42-B64A7F33C4F6}"/>
    <cellStyle name="標準 3" xfId="3" xr:uid="{94A63516-1098-4B80-816B-21021534B9BF}"/>
    <cellStyle name="標準_Book1" xfId="1" xr:uid="{245CBCE2-307C-4A26-894B-F59AE0EE3D4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0"/>
  <sheetViews>
    <sheetView tabSelected="1" zoomScale="115" zoomScaleNormal="115" workbookViewId="0">
      <selection activeCell="Q35" sqref="Q35"/>
    </sheetView>
  </sheetViews>
  <sheetFormatPr defaultRowHeight="13.2" x14ac:dyDescent="0.25"/>
  <cols>
    <col min="1" max="1" width="14.6640625" style="1" customWidth="1"/>
    <col min="2" max="2" width="12" style="1" customWidth="1"/>
    <col min="3" max="3" width="9.33203125" style="1" customWidth="1"/>
    <col min="4" max="4" width="11.109375" style="1" customWidth="1"/>
    <col min="5" max="5" width="11.44140625" style="1" customWidth="1"/>
    <col min="6" max="6" width="14.77734375" style="1" hidden="1" customWidth="1"/>
    <col min="7" max="7" width="11.109375" style="1" hidden="1" customWidth="1"/>
    <col min="8" max="8" width="10.77734375" style="1" hidden="1" customWidth="1"/>
    <col min="9" max="9" width="10.44140625" style="1" hidden="1" customWidth="1"/>
    <col min="10" max="10" width="10.6640625" style="1" hidden="1" customWidth="1"/>
    <col min="11" max="11" width="11.77734375" style="1" hidden="1" customWidth="1"/>
    <col min="12" max="12" width="9.77734375" style="1" hidden="1" customWidth="1"/>
    <col min="13" max="14" width="12" style="1" hidden="1" customWidth="1"/>
    <col min="15" max="15" width="10.77734375" style="1" bestFit="1" customWidth="1"/>
    <col min="16" max="16384" width="8.88671875" style="1"/>
  </cols>
  <sheetData>
    <row r="1" spans="1:25" ht="15" x14ac:dyDescent="0.25">
      <c r="A1" s="56" t="s">
        <v>35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25" ht="29.1" customHeight="1" x14ac:dyDescent="0.25">
      <c r="A2" s="37"/>
      <c r="B2" s="19"/>
      <c r="C2" s="33" t="s">
        <v>5</v>
      </c>
      <c r="D2" s="42" t="s">
        <v>6</v>
      </c>
      <c r="E2" s="38" t="s">
        <v>7</v>
      </c>
      <c r="F2" s="38" t="s">
        <v>8</v>
      </c>
      <c r="G2" s="38" t="s">
        <v>9</v>
      </c>
      <c r="H2" s="38" t="s">
        <v>10</v>
      </c>
      <c r="I2" s="38" t="s">
        <v>11</v>
      </c>
      <c r="J2" s="38" t="s">
        <v>12</v>
      </c>
      <c r="K2" s="39" t="s">
        <v>13</v>
      </c>
      <c r="L2" s="38" t="s">
        <v>14</v>
      </c>
      <c r="M2" s="40" t="s">
        <v>0</v>
      </c>
      <c r="N2" s="40" t="s">
        <v>1</v>
      </c>
      <c r="O2" s="41" t="s">
        <v>15</v>
      </c>
    </row>
    <row r="3" spans="1:25" ht="16.5" customHeight="1" x14ac:dyDescent="0.25">
      <c r="A3" s="52" t="s">
        <v>16</v>
      </c>
      <c r="B3" s="2" t="s">
        <v>17</v>
      </c>
      <c r="C3" s="74">
        <v>295148</v>
      </c>
      <c r="D3" s="74">
        <v>464659</v>
      </c>
      <c r="E3" s="75">
        <v>592218</v>
      </c>
      <c r="F3" s="75"/>
      <c r="G3" s="75"/>
      <c r="H3" s="75"/>
      <c r="I3" s="75"/>
      <c r="J3" s="75"/>
      <c r="K3" s="75"/>
      <c r="L3" s="75"/>
      <c r="M3" s="75"/>
      <c r="N3" s="75"/>
      <c r="O3" s="75">
        <f>SUM(C3:N3)</f>
        <v>1352025</v>
      </c>
      <c r="P3" s="81"/>
      <c r="Q3" s="81"/>
      <c r="R3" s="81"/>
      <c r="S3" s="81"/>
      <c r="T3" s="81"/>
      <c r="U3" s="81"/>
      <c r="V3" s="81"/>
      <c r="W3" s="81"/>
      <c r="X3" s="81"/>
      <c r="Y3" s="81"/>
    </row>
    <row r="4" spans="1:25" ht="16.5" customHeight="1" x14ac:dyDescent="0.25">
      <c r="A4" s="53"/>
      <c r="B4" s="5" t="s">
        <v>18</v>
      </c>
      <c r="C4" s="76">
        <v>436233</v>
      </c>
      <c r="D4" s="76">
        <v>579662</v>
      </c>
      <c r="E4" s="77">
        <v>789963</v>
      </c>
      <c r="F4" s="77"/>
      <c r="G4" s="77"/>
      <c r="H4" s="77"/>
      <c r="I4" s="77"/>
      <c r="J4" s="77"/>
      <c r="K4" s="77"/>
      <c r="L4" s="77"/>
      <c r="M4" s="77"/>
      <c r="N4" s="77"/>
      <c r="O4" s="77">
        <f t="shared" ref="O4:O38" si="0">SUM(C4:N4)</f>
        <v>1805858</v>
      </c>
      <c r="P4" s="81"/>
      <c r="Q4" s="81"/>
      <c r="R4" s="81"/>
      <c r="S4" s="81"/>
      <c r="T4" s="81"/>
      <c r="U4" s="81"/>
      <c r="V4" s="81"/>
      <c r="W4" s="81"/>
      <c r="X4" s="81"/>
      <c r="Y4" s="81"/>
    </row>
    <row r="5" spans="1:25" ht="16.5" customHeight="1" x14ac:dyDescent="0.25">
      <c r="A5" s="47" t="s">
        <v>19</v>
      </c>
      <c r="B5" s="2" t="s">
        <v>17</v>
      </c>
      <c r="C5" s="74">
        <v>134384</v>
      </c>
      <c r="D5" s="74">
        <v>536008</v>
      </c>
      <c r="E5" s="75">
        <v>666589</v>
      </c>
      <c r="F5" s="75"/>
      <c r="G5" s="75"/>
      <c r="H5" s="75"/>
      <c r="I5" s="75"/>
      <c r="J5" s="75"/>
      <c r="K5" s="75"/>
      <c r="L5" s="75"/>
      <c r="M5" s="75"/>
      <c r="N5" s="75"/>
      <c r="O5" s="75">
        <f t="shared" si="0"/>
        <v>1336981</v>
      </c>
      <c r="P5" s="81"/>
      <c r="Q5" s="81"/>
      <c r="R5" s="81"/>
      <c r="S5" s="81"/>
      <c r="T5" s="81"/>
      <c r="U5" s="81"/>
      <c r="V5" s="81"/>
      <c r="W5" s="81"/>
      <c r="X5" s="81"/>
      <c r="Y5" s="81"/>
    </row>
    <row r="6" spans="1:25" ht="16.5" customHeight="1" x14ac:dyDescent="0.25">
      <c r="A6" s="47"/>
      <c r="B6" s="5" t="s">
        <v>18</v>
      </c>
      <c r="C6" s="76">
        <v>412593</v>
      </c>
      <c r="D6" s="76">
        <v>929959</v>
      </c>
      <c r="E6" s="77">
        <v>1321815</v>
      </c>
      <c r="F6" s="77"/>
      <c r="G6" s="77"/>
      <c r="H6" s="77"/>
      <c r="I6" s="77"/>
      <c r="J6" s="77"/>
      <c r="K6" s="77"/>
      <c r="L6" s="77"/>
      <c r="M6" s="77"/>
      <c r="N6" s="77"/>
      <c r="O6" s="77">
        <f t="shared" si="0"/>
        <v>2664367</v>
      </c>
      <c r="P6" s="81"/>
      <c r="Q6" s="81"/>
      <c r="R6" s="81"/>
      <c r="S6" s="81"/>
      <c r="T6" s="81"/>
      <c r="U6" s="81"/>
      <c r="V6" s="81"/>
      <c r="W6" s="81"/>
      <c r="X6" s="81"/>
      <c r="Y6" s="81"/>
    </row>
    <row r="7" spans="1:25" ht="16.5" customHeight="1" x14ac:dyDescent="0.25">
      <c r="A7" s="58" t="s">
        <v>20</v>
      </c>
      <c r="B7" s="2" t="s">
        <v>17</v>
      </c>
      <c r="C7" s="74">
        <v>156740</v>
      </c>
      <c r="D7" s="74">
        <v>215440</v>
      </c>
      <c r="E7" s="75">
        <v>242641</v>
      </c>
      <c r="F7" s="75"/>
      <c r="G7" s="75"/>
      <c r="H7" s="75"/>
      <c r="I7" s="75"/>
      <c r="J7" s="75"/>
      <c r="K7" s="75"/>
      <c r="L7" s="75"/>
      <c r="M7" s="75"/>
      <c r="N7" s="75"/>
      <c r="O7" s="75">
        <f t="shared" si="0"/>
        <v>614821</v>
      </c>
      <c r="P7" s="81"/>
      <c r="Q7" s="81"/>
      <c r="R7" s="81"/>
      <c r="S7" s="81"/>
      <c r="T7" s="81"/>
      <c r="U7" s="81"/>
      <c r="V7" s="81"/>
      <c r="W7" s="81"/>
      <c r="X7" s="81"/>
      <c r="Y7" s="81"/>
    </row>
    <row r="8" spans="1:25" ht="16.5" customHeight="1" x14ac:dyDescent="0.25">
      <c r="A8" s="58"/>
      <c r="B8" s="5" t="s">
        <v>18</v>
      </c>
      <c r="C8" s="76">
        <v>340533</v>
      </c>
      <c r="D8" s="76">
        <v>515281</v>
      </c>
      <c r="E8" s="77">
        <v>571215</v>
      </c>
      <c r="F8" s="77"/>
      <c r="G8" s="77"/>
      <c r="H8" s="77"/>
      <c r="I8" s="77"/>
      <c r="J8" s="77"/>
      <c r="K8" s="77"/>
      <c r="L8" s="77"/>
      <c r="M8" s="77"/>
      <c r="N8" s="77"/>
      <c r="O8" s="77">
        <f t="shared" si="0"/>
        <v>1427029</v>
      </c>
      <c r="P8" s="81"/>
      <c r="Q8" s="81"/>
      <c r="R8" s="81"/>
      <c r="S8" s="81"/>
      <c r="T8" s="81"/>
      <c r="U8" s="81"/>
      <c r="V8" s="81"/>
      <c r="W8" s="81"/>
      <c r="X8" s="81"/>
      <c r="Y8" s="81"/>
    </row>
    <row r="9" spans="1:25" ht="16.5" customHeight="1" x14ac:dyDescent="0.25">
      <c r="A9" s="50" t="s">
        <v>21</v>
      </c>
      <c r="B9" s="2" t="s">
        <v>17</v>
      </c>
      <c r="C9" s="74">
        <v>159129</v>
      </c>
      <c r="D9" s="74">
        <v>230563</v>
      </c>
      <c r="E9" s="75">
        <v>250737</v>
      </c>
      <c r="F9" s="75"/>
      <c r="G9" s="75"/>
      <c r="H9" s="75"/>
      <c r="I9" s="75"/>
      <c r="J9" s="75"/>
      <c r="K9" s="75"/>
      <c r="L9" s="75"/>
      <c r="M9" s="75"/>
      <c r="N9" s="75"/>
      <c r="O9" s="75">
        <f t="shared" si="0"/>
        <v>640429</v>
      </c>
      <c r="P9" s="81"/>
      <c r="Q9" s="81"/>
      <c r="R9" s="81"/>
      <c r="S9" s="81"/>
      <c r="T9" s="81"/>
      <c r="U9" s="81"/>
      <c r="V9" s="81"/>
      <c r="W9" s="81"/>
      <c r="X9" s="81"/>
      <c r="Y9" s="81"/>
    </row>
    <row r="10" spans="1:25" ht="16.5" customHeight="1" x14ac:dyDescent="0.25">
      <c r="A10" s="50"/>
      <c r="B10" s="5" t="s">
        <v>18</v>
      </c>
      <c r="C10" s="76">
        <v>99052</v>
      </c>
      <c r="D10" s="76">
        <v>245858</v>
      </c>
      <c r="E10" s="77">
        <v>267600</v>
      </c>
      <c r="F10" s="77"/>
      <c r="G10" s="77"/>
      <c r="H10" s="77"/>
      <c r="I10" s="77"/>
      <c r="J10" s="77"/>
      <c r="K10" s="77"/>
      <c r="L10" s="77"/>
      <c r="M10" s="77"/>
      <c r="N10" s="77"/>
      <c r="O10" s="77">
        <f t="shared" si="0"/>
        <v>612510</v>
      </c>
      <c r="P10" s="81"/>
      <c r="Q10" s="81"/>
      <c r="R10" s="81"/>
      <c r="S10" s="81"/>
      <c r="T10" s="81"/>
      <c r="U10" s="81"/>
      <c r="V10" s="81"/>
      <c r="W10" s="81"/>
      <c r="X10" s="81"/>
      <c r="Y10" s="81"/>
    </row>
    <row r="11" spans="1:25" ht="16.5" customHeight="1" x14ac:dyDescent="0.25">
      <c r="A11" s="47" t="s">
        <v>22</v>
      </c>
      <c r="B11" s="2" t="s">
        <v>17</v>
      </c>
      <c r="C11" s="74">
        <v>344387</v>
      </c>
      <c r="D11" s="74">
        <v>467024</v>
      </c>
      <c r="E11" s="75">
        <v>468640</v>
      </c>
      <c r="F11" s="75"/>
      <c r="G11" s="75"/>
      <c r="H11" s="75"/>
      <c r="I11" s="75"/>
      <c r="J11" s="75"/>
      <c r="K11" s="75"/>
      <c r="L11" s="75"/>
      <c r="M11" s="75"/>
      <c r="N11" s="75"/>
      <c r="O11" s="75">
        <f t="shared" si="0"/>
        <v>1280051</v>
      </c>
      <c r="P11" s="81"/>
      <c r="Q11" s="81"/>
      <c r="R11" s="81"/>
      <c r="S11" s="81"/>
      <c r="T11" s="81"/>
      <c r="U11" s="81"/>
      <c r="V11" s="81"/>
      <c r="W11" s="81"/>
      <c r="X11" s="81"/>
      <c r="Y11" s="81"/>
    </row>
    <row r="12" spans="1:25" ht="16.5" customHeight="1" x14ac:dyDescent="0.25">
      <c r="A12" s="48"/>
      <c r="B12" s="5" t="s">
        <v>18</v>
      </c>
      <c r="C12" s="76">
        <v>222493</v>
      </c>
      <c r="D12" s="76">
        <v>288219</v>
      </c>
      <c r="E12" s="77">
        <v>354453</v>
      </c>
      <c r="F12" s="77"/>
      <c r="G12" s="77"/>
      <c r="H12" s="77"/>
      <c r="I12" s="77"/>
      <c r="J12" s="77"/>
      <c r="K12" s="77"/>
      <c r="L12" s="77"/>
      <c r="M12" s="77"/>
      <c r="N12" s="77"/>
      <c r="O12" s="77">
        <f t="shared" si="0"/>
        <v>865165</v>
      </c>
      <c r="P12" s="81"/>
      <c r="Q12" s="81"/>
      <c r="R12" s="81"/>
      <c r="S12" s="81"/>
      <c r="T12" s="81"/>
      <c r="U12" s="81"/>
      <c r="V12" s="81"/>
      <c r="W12" s="81"/>
      <c r="X12" s="81"/>
      <c r="Y12" s="81"/>
    </row>
    <row r="13" spans="1:25" ht="16.5" customHeight="1" x14ac:dyDescent="0.25">
      <c r="A13" s="57" t="s">
        <v>23</v>
      </c>
      <c r="B13" s="2" t="s">
        <v>17</v>
      </c>
      <c r="C13" s="74">
        <v>51079</v>
      </c>
      <c r="D13" s="74">
        <v>66246</v>
      </c>
      <c r="E13" s="75">
        <v>78020</v>
      </c>
      <c r="F13" s="75"/>
      <c r="G13" s="75"/>
      <c r="H13" s="75"/>
      <c r="I13" s="75"/>
      <c r="J13" s="75"/>
      <c r="K13" s="75"/>
      <c r="L13" s="75"/>
      <c r="M13" s="75"/>
      <c r="N13" s="75"/>
      <c r="O13" s="75">
        <f t="shared" si="0"/>
        <v>195345</v>
      </c>
      <c r="P13" s="81"/>
      <c r="Q13" s="81"/>
      <c r="R13" s="81"/>
      <c r="S13" s="81"/>
      <c r="T13" s="81"/>
      <c r="U13" s="81"/>
      <c r="V13" s="81"/>
      <c r="W13" s="81"/>
      <c r="X13" s="81"/>
      <c r="Y13" s="81"/>
    </row>
    <row r="14" spans="1:25" ht="16.5" customHeight="1" x14ac:dyDescent="0.25">
      <c r="A14" s="54"/>
      <c r="B14" s="5" t="s">
        <v>18</v>
      </c>
      <c r="C14" s="76">
        <v>108221</v>
      </c>
      <c r="D14" s="76">
        <v>144989</v>
      </c>
      <c r="E14" s="77">
        <v>137731</v>
      </c>
      <c r="F14" s="77"/>
      <c r="G14" s="77"/>
      <c r="H14" s="77"/>
      <c r="I14" s="77"/>
      <c r="J14" s="77"/>
      <c r="K14" s="77"/>
      <c r="L14" s="77"/>
      <c r="M14" s="77"/>
      <c r="N14" s="77"/>
      <c r="O14" s="77">
        <f t="shared" si="0"/>
        <v>390941</v>
      </c>
      <c r="P14" s="81"/>
      <c r="Q14" s="81"/>
      <c r="R14" s="81"/>
      <c r="S14" s="81"/>
      <c r="T14" s="81"/>
      <c r="U14" s="81"/>
      <c r="V14" s="81"/>
      <c r="W14" s="81"/>
      <c r="X14" s="81"/>
      <c r="Y14" s="81"/>
    </row>
    <row r="15" spans="1:25" ht="16.5" customHeight="1" x14ac:dyDescent="0.25">
      <c r="A15" s="50" t="s">
        <v>24</v>
      </c>
      <c r="B15" s="2" t="s">
        <v>17</v>
      </c>
      <c r="C15" s="74">
        <v>1310</v>
      </c>
      <c r="D15" s="74">
        <v>69950</v>
      </c>
      <c r="E15" s="75">
        <v>53620</v>
      </c>
      <c r="F15" s="75"/>
      <c r="G15" s="75"/>
      <c r="H15" s="75"/>
      <c r="I15" s="75"/>
      <c r="J15" s="75"/>
      <c r="K15" s="75"/>
      <c r="L15" s="75"/>
      <c r="M15" s="75"/>
      <c r="N15" s="75"/>
      <c r="O15" s="75">
        <f t="shared" si="0"/>
        <v>124880</v>
      </c>
      <c r="P15" s="81"/>
      <c r="Q15" s="81"/>
      <c r="R15" s="81"/>
      <c r="S15" s="81"/>
      <c r="T15" s="81"/>
      <c r="U15" s="81"/>
      <c r="V15" s="81"/>
      <c r="W15" s="81"/>
      <c r="X15" s="81"/>
      <c r="Y15" s="81"/>
    </row>
    <row r="16" spans="1:25" ht="16.5" customHeight="1" x14ac:dyDescent="0.25">
      <c r="A16" s="50"/>
      <c r="B16" s="5" t="s">
        <v>18</v>
      </c>
      <c r="C16" s="76">
        <v>6074</v>
      </c>
      <c r="D16" s="76">
        <v>53581</v>
      </c>
      <c r="E16" s="77">
        <v>62501</v>
      </c>
      <c r="F16" s="77"/>
      <c r="G16" s="77"/>
      <c r="H16" s="77"/>
      <c r="I16" s="77"/>
      <c r="J16" s="77"/>
      <c r="K16" s="77"/>
      <c r="L16" s="77"/>
      <c r="M16" s="77"/>
      <c r="N16" s="77"/>
      <c r="O16" s="77">
        <f t="shared" si="0"/>
        <v>122156</v>
      </c>
      <c r="P16" s="81"/>
      <c r="Q16" s="81"/>
      <c r="R16" s="81"/>
      <c r="S16" s="81"/>
      <c r="T16" s="81"/>
      <c r="U16" s="81"/>
      <c r="V16" s="81"/>
      <c r="W16" s="81"/>
      <c r="X16" s="81"/>
      <c r="Y16" s="81"/>
    </row>
    <row r="17" spans="1:25" ht="16.5" customHeight="1" x14ac:dyDescent="0.25">
      <c r="A17" s="54" t="s">
        <v>25</v>
      </c>
      <c r="B17" s="2" t="s">
        <v>17</v>
      </c>
      <c r="C17" s="74">
        <v>38069</v>
      </c>
      <c r="D17" s="74">
        <v>53061</v>
      </c>
      <c r="E17" s="75">
        <v>33019</v>
      </c>
      <c r="F17" s="75"/>
      <c r="G17" s="75"/>
      <c r="H17" s="75"/>
      <c r="I17" s="75"/>
      <c r="J17" s="75"/>
      <c r="K17" s="75"/>
      <c r="L17" s="75"/>
      <c r="M17" s="75"/>
      <c r="N17" s="75"/>
      <c r="O17" s="75">
        <f t="shared" si="0"/>
        <v>124149</v>
      </c>
      <c r="P17" s="81"/>
      <c r="Q17" s="81"/>
      <c r="R17" s="81"/>
      <c r="S17" s="81"/>
      <c r="T17" s="81"/>
      <c r="U17" s="81"/>
      <c r="V17" s="81"/>
      <c r="W17" s="81"/>
      <c r="X17" s="81"/>
      <c r="Y17" s="81"/>
    </row>
    <row r="18" spans="1:25" ht="16.5" customHeight="1" x14ac:dyDescent="0.25">
      <c r="A18" s="54"/>
      <c r="B18" s="5" t="s">
        <v>18</v>
      </c>
      <c r="C18" s="76">
        <v>46659</v>
      </c>
      <c r="D18" s="76">
        <v>60716</v>
      </c>
      <c r="E18" s="77">
        <v>37388</v>
      </c>
      <c r="F18" s="77"/>
      <c r="G18" s="77"/>
      <c r="H18" s="77"/>
      <c r="I18" s="77"/>
      <c r="J18" s="77"/>
      <c r="K18" s="77"/>
      <c r="L18" s="77"/>
      <c r="M18" s="77"/>
      <c r="N18" s="77"/>
      <c r="O18" s="77">
        <f t="shared" si="0"/>
        <v>144763</v>
      </c>
      <c r="P18" s="81"/>
      <c r="Q18" s="81"/>
      <c r="R18" s="81"/>
      <c r="S18" s="81"/>
      <c r="T18" s="81"/>
      <c r="U18" s="81"/>
      <c r="V18" s="81"/>
      <c r="W18" s="81"/>
      <c r="X18" s="81"/>
      <c r="Y18" s="81"/>
    </row>
    <row r="19" spans="1:25" ht="16.5" customHeight="1" x14ac:dyDescent="0.25">
      <c r="A19" s="50" t="s">
        <v>26</v>
      </c>
      <c r="B19" s="2" t="s">
        <v>17</v>
      </c>
      <c r="C19" s="74">
        <v>41050</v>
      </c>
      <c r="D19" s="74">
        <v>75769</v>
      </c>
      <c r="E19" s="75">
        <v>70515</v>
      </c>
      <c r="F19" s="75"/>
      <c r="G19" s="75"/>
      <c r="H19" s="75"/>
      <c r="I19" s="75"/>
      <c r="J19" s="75"/>
      <c r="K19" s="75"/>
      <c r="L19" s="75"/>
      <c r="M19" s="75"/>
      <c r="N19" s="75"/>
      <c r="O19" s="75">
        <f t="shared" si="0"/>
        <v>187334</v>
      </c>
      <c r="P19" s="81"/>
      <c r="Q19" s="81"/>
      <c r="R19" s="81"/>
      <c r="S19" s="81"/>
      <c r="T19" s="81"/>
      <c r="U19" s="81"/>
      <c r="V19" s="81"/>
      <c r="W19" s="81"/>
      <c r="X19" s="81"/>
      <c r="Y19" s="81"/>
    </row>
    <row r="20" spans="1:25" ht="16.5" customHeight="1" x14ac:dyDescent="0.25">
      <c r="A20" s="50"/>
      <c r="B20" s="5" t="s">
        <v>18</v>
      </c>
      <c r="C20" s="76">
        <v>23138</v>
      </c>
      <c r="D20" s="76">
        <v>48337</v>
      </c>
      <c r="E20" s="77">
        <v>47434</v>
      </c>
      <c r="F20" s="77"/>
      <c r="G20" s="77"/>
      <c r="H20" s="77"/>
      <c r="I20" s="77"/>
      <c r="J20" s="77"/>
      <c r="K20" s="77"/>
      <c r="L20" s="77"/>
      <c r="M20" s="77"/>
      <c r="N20" s="77"/>
      <c r="O20" s="77">
        <f t="shared" si="0"/>
        <v>118909</v>
      </c>
      <c r="P20" s="81"/>
      <c r="Q20" s="81"/>
      <c r="R20" s="81"/>
      <c r="S20" s="81"/>
      <c r="T20" s="81"/>
      <c r="U20" s="81"/>
      <c r="V20" s="81"/>
      <c r="W20" s="81"/>
      <c r="X20" s="81"/>
      <c r="Y20" s="81"/>
    </row>
    <row r="21" spans="1:25" ht="16.5" customHeight="1" x14ac:dyDescent="0.25">
      <c r="A21" s="50" t="s">
        <v>27</v>
      </c>
      <c r="B21" s="2" t="s">
        <v>17</v>
      </c>
      <c r="C21" s="74">
        <v>15419</v>
      </c>
      <c r="D21" s="74">
        <v>32386</v>
      </c>
      <c r="E21" s="75">
        <v>22572</v>
      </c>
      <c r="F21" s="75"/>
      <c r="G21" s="75"/>
      <c r="H21" s="75"/>
      <c r="I21" s="75"/>
      <c r="J21" s="75"/>
      <c r="K21" s="75"/>
      <c r="L21" s="75"/>
      <c r="M21" s="75"/>
      <c r="N21" s="75"/>
      <c r="O21" s="75">
        <f t="shared" si="0"/>
        <v>70377</v>
      </c>
      <c r="P21" s="81"/>
      <c r="Q21" s="81"/>
      <c r="R21" s="81"/>
      <c r="S21" s="81"/>
      <c r="T21" s="81"/>
      <c r="U21" s="81"/>
      <c r="V21" s="81"/>
      <c r="W21" s="81"/>
      <c r="X21" s="81"/>
      <c r="Y21" s="81"/>
    </row>
    <row r="22" spans="1:25" ht="16.5" customHeight="1" x14ac:dyDescent="0.25">
      <c r="A22" s="51"/>
      <c r="B22" s="5" t="s">
        <v>18</v>
      </c>
      <c r="C22" s="76">
        <v>22077</v>
      </c>
      <c r="D22" s="76">
        <v>17958</v>
      </c>
      <c r="E22" s="77">
        <v>21300</v>
      </c>
      <c r="F22" s="77"/>
      <c r="G22" s="77"/>
      <c r="H22" s="77"/>
      <c r="I22" s="77"/>
      <c r="J22" s="77"/>
      <c r="K22" s="77"/>
      <c r="L22" s="77"/>
      <c r="M22" s="77"/>
      <c r="N22" s="77"/>
      <c r="O22" s="77">
        <f t="shared" si="0"/>
        <v>61335</v>
      </c>
      <c r="P22" s="81"/>
      <c r="Q22" s="81"/>
      <c r="R22" s="81"/>
      <c r="S22" s="81"/>
      <c r="T22" s="81"/>
      <c r="U22" s="81"/>
      <c r="V22" s="81"/>
      <c r="W22" s="81"/>
      <c r="X22" s="81"/>
      <c r="Y22" s="81"/>
    </row>
    <row r="23" spans="1:25" ht="16.5" customHeight="1" x14ac:dyDescent="0.25">
      <c r="A23" s="55" t="s">
        <v>28</v>
      </c>
      <c r="B23" s="2" t="s">
        <v>17</v>
      </c>
      <c r="C23" s="74">
        <v>15148</v>
      </c>
      <c r="D23" s="74">
        <v>43432</v>
      </c>
      <c r="E23" s="75">
        <v>11167</v>
      </c>
      <c r="F23" s="75"/>
      <c r="G23" s="75"/>
      <c r="H23" s="75"/>
      <c r="I23" s="75"/>
      <c r="J23" s="75"/>
      <c r="K23" s="75"/>
      <c r="L23" s="75"/>
      <c r="M23" s="75"/>
      <c r="N23" s="75"/>
      <c r="O23" s="75">
        <f t="shared" si="0"/>
        <v>69747</v>
      </c>
      <c r="P23" s="81"/>
      <c r="Q23" s="81"/>
      <c r="R23" s="81"/>
      <c r="S23" s="81"/>
      <c r="T23" s="81"/>
      <c r="U23" s="81"/>
      <c r="V23" s="81"/>
      <c r="W23" s="81"/>
      <c r="X23" s="81"/>
      <c r="Y23" s="81"/>
    </row>
    <row r="24" spans="1:25" ht="16.5" customHeight="1" x14ac:dyDescent="0.25">
      <c r="A24" s="50"/>
      <c r="B24" s="5" t="s">
        <v>18</v>
      </c>
      <c r="C24" s="76">
        <v>18818</v>
      </c>
      <c r="D24" s="76">
        <v>43216</v>
      </c>
      <c r="E24" s="77">
        <v>9508</v>
      </c>
      <c r="F24" s="77"/>
      <c r="G24" s="77"/>
      <c r="H24" s="77"/>
      <c r="I24" s="77"/>
      <c r="J24" s="77"/>
      <c r="K24" s="77"/>
      <c r="L24" s="77"/>
      <c r="M24" s="77"/>
      <c r="N24" s="77"/>
      <c r="O24" s="77">
        <f t="shared" si="0"/>
        <v>71542</v>
      </c>
      <c r="P24" s="81"/>
      <c r="Q24" s="81"/>
      <c r="R24" s="81"/>
      <c r="S24" s="81"/>
      <c r="T24" s="81"/>
      <c r="U24" s="81"/>
      <c r="V24" s="81"/>
      <c r="W24" s="81"/>
      <c r="X24" s="81"/>
      <c r="Y24" s="81"/>
    </row>
    <row r="25" spans="1:25" ht="16.5" customHeight="1" x14ac:dyDescent="0.25">
      <c r="A25" s="54" t="s">
        <v>29</v>
      </c>
      <c r="B25" s="2" t="s">
        <v>17</v>
      </c>
      <c r="C25" s="74">
        <v>12628</v>
      </c>
      <c r="D25" s="74">
        <v>39096</v>
      </c>
      <c r="E25" s="75">
        <v>30307</v>
      </c>
      <c r="F25" s="75"/>
      <c r="G25" s="75"/>
      <c r="H25" s="75"/>
      <c r="I25" s="75"/>
      <c r="J25" s="75"/>
      <c r="K25" s="75"/>
      <c r="L25" s="75"/>
      <c r="M25" s="75"/>
      <c r="N25" s="75"/>
      <c r="O25" s="75">
        <f t="shared" si="0"/>
        <v>82031</v>
      </c>
      <c r="P25" s="81"/>
      <c r="Q25" s="81"/>
      <c r="R25" s="81"/>
      <c r="S25" s="81"/>
      <c r="T25" s="81"/>
      <c r="U25" s="81"/>
      <c r="V25" s="81"/>
      <c r="W25" s="81"/>
      <c r="X25" s="81"/>
      <c r="Y25" s="81"/>
    </row>
    <row r="26" spans="1:25" ht="16.5" customHeight="1" x14ac:dyDescent="0.25">
      <c r="A26" s="54"/>
      <c r="B26" s="5" t="s">
        <v>18</v>
      </c>
      <c r="C26" s="76">
        <v>14738</v>
      </c>
      <c r="D26" s="76">
        <v>31688</v>
      </c>
      <c r="E26" s="77">
        <v>38490</v>
      </c>
      <c r="F26" s="77"/>
      <c r="G26" s="77"/>
      <c r="H26" s="77"/>
      <c r="I26" s="77"/>
      <c r="J26" s="77"/>
      <c r="K26" s="77"/>
      <c r="L26" s="77"/>
      <c r="M26" s="77"/>
      <c r="N26" s="77"/>
      <c r="O26" s="77">
        <f t="shared" si="0"/>
        <v>84916</v>
      </c>
      <c r="P26" s="81"/>
      <c r="Q26" s="81"/>
      <c r="R26" s="81"/>
      <c r="S26" s="81"/>
      <c r="T26" s="81"/>
      <c r="U26" s="81"/>
      <c r="V26" s="81"/>
      <c r="W26" s="81"/>
      <c r="X26" s="81"/>
      <c r="Y26" s="81"/>
    </row>
    <row r="27" spans="1:25" ht="16.5" customHeight="1" x14ac:dyDescent="0.25">
      <c r="A27" s="54" t="s">
        <v>30</v>
      </c>
      <c r="B27" s="2" t="s">
        <v>17</v>
      </c>
      <c r="C27" s="74">
        <v>19118</v>
      </c>
      <c r="D27" s="74">
        <v>26040</v>
      </c>
      <c r="E27" s="75">
        <v>23359</v>
      </c>
      <c r="F27" s="75"/>
      <c r="G27" s="75"/>
      <c r="H27" s="75"/>
      <c r="I27" s="75"/>
      <c r="J27" s="75"/>
      <c r="K27" s="75"/>
      <c r="L27" s="75"/>
      <c r="M27" s="75"/>
      <c r="N27" s="75"/>
      <c r="O27" s="75">
        <f t="shared" si="0"/>
        <v>68517</v>
      </c>
      <c r="P27" s="81"/>
      <c r="Q27" s="81"/>
      <c r="R27" s="81"/>
      <c r="S27" s="81"/>
      <c r="T27" s="81"/>
      <c r="U27" s="81"/>
      <c r="V27" s="81"/>
      <c r="W27" s="81"/>
      <c r="X27" s="81"/>
      <c r="Y27" s="81"/>
    </row>
    <row r="28" spans="1:25" ht="16.5" customHeight="1" x14ac:dyDescent="0.25">
      <c r="A28" s="54"/>
      <c r="B28" s="5" t="s">
        <v>18</v>
      </c>
      <c r="C28" s="76">
        <v>23997</v>
      </c>
      <c r="D28" s="76">
        <v>34079</v>
      </c>
      <c r="E28" s="77">
        <v>17904</v>
      </c>
      <c r="F28" s="77"/>
      <c r="G28" s="77"/>
      <c r="H28" s="77"/>
      <c r="I28" s="77"/>
      <c r="J28" s="77"/>
      <c r="K28" s="77"/>
      <c r="L28" s="77"/>
      <c r="M28" s="77"/>
      <c r="N28" s="77"/>
      <c r="O28" s="77">
        <f t="shared" si="0"/>
        <v>75980</v>
      </c>
      <c r="P28" s="81"/>
      <c r="Q28" s="81"/>
      <c r="R28" s="81"/>
      <c r="S28" s="81"/>
      <c r="T28" s="81"/>
      <c r="U28" s="81"/>
      <c r="V28" s="81"/>
      <c r="W28" s="81"/>
      <c r="X28" s="81"/>
      <c r="Y28" s="81"/>
    </row>
    <row r="29" spans="1:25" ht="16.5" customHeight="1" x14ac:dyDescent="0.25">
      <c r="A29" s="47" t="s">
        <v>31</v>
      </c>
      <c r="B29" s="2" t="s">
        <v>17</v>
      </c>
      <c r="C29" s="74">
        <v>11685</v>
      </c>
      <c r="D29" s="74">
        <v>22398</v>
      </c>
      <c r="E29" s="75">
        <v>59368</v>
      </c>
      <c r="F29" s="75"/>
      <c r="G29" s="75"/>
      <c r="H29" s="75"/>
      <c r="I29" s="75"/>
      <c r="J29" s="75"/>
      <c r="K29" s="75"/>
      <c r="L29" s="75"/>
      <c r="M29" s="75"/>
      <c r="N29" s="75"/>
      <c r="O29" s="75">
        <f t="shared" si="0"/>
        <v>93451</v>
      </c>
      <c r="P29" s="81"/>
      <c r="Q29" s="81"/>
      <c r="R29" s="81"/>
      <c r="S29" s="81"/>
      <c r="T29" s="81"/>
      <c r="U29" s="81"/>
      <c r="V29" s="81"/>
      <c r="W29" s="81"/>
      <c r="X29" s="81"/>
      <c r="Y29" s="81"/>
    </row>
    <row r="30" spans="1:25" ht="16.5" customHeight="1" x14ac:dyDescent="0.25">
      <c r="A30" s="47"/>
      <c r="B30" s="5" t="s">
        <v>18</v>
      </c>
      <c r="C30" s="76">
        <v>14978</v>
      </c>
      <c r="D30" s="76">
        <v>6247</v>
      </c>
      <c r="E30" s="77">
        <v>30143</v>
      </c>
      <c r="F30" s="77"/>
      <c r="G30" s="77"/>
      <c r="H30" s="77"/>
      <c r="I30" s="77"/>
      <c r="J30" s="77"/>
      <c r="K30" s="77"/>
      <c r="L30" s="77"/>
      <c r="M30" s="77"/>
      <c r="N30" s="77"/>
      <c r="O30" s="77">
        <f t="shared" si="0"/>
        <v>51368</v>
      </c>
      <c r="P30" s="81"/>
      <c r="Q30" s="81"/>
      <c r="R30" s="81"/>
      <c r="S30" s="81"/>
      <c r="T30" s="81"/>
      <c r="U30" s="81"/>
      <c r="V30" s="81"/>
      <c r="W30" s="81"/>
      <c r="X30" s="81"/>
      <c r="Y30" s="81"/>
    </row>
    <row r="31" spans="1:25" ht="16.5" customHeight="1" x14ac:dyDescent="0.25">
      <c r="A31" s="50" t="s">
        <v>32</v>
      </c>
      <c r="B31" s="2" t="s">
        <v>17</v>
      </c>
      <c r="C31" s="74">
        <v>42360</v>
      </c>
      <c r="D31" s="74">
        <v>39908</v>
      </c>
      <c r="E31" s="75">
        <v>34168</v>
      </c>
      <c r="F31" s="75"/>
      <c r="G31" s="75"/>
      <c r="H31" s="75"/>
      <c r="I31" s="75"/>
      <c r="J31" s="75"/>
      <c r="K31" s="75"/>
      <c r="L31" s="75"/>
      <c r="M31" s="75"/>
      <c r="N31" s="75"/>
      <c r="O31" s="75">
        <f t="shared" si="0"/>
        <v>116436</v>
      </c>
      <c r="P31" s="81"/>
      <c r="Q31" s="81"/>
      <c r="R31" s="81"/>
      <c r="S31" s="81"/>
      <c r="T31" s="81"/>
      <c r="U31" s="81"/>
      <c r="V31" s="81"/>
      <c r="W31" s="81"/>
      <c r="X31" s="81"/>
      <c r="Y31" s="81"/>
    </row>
    <row r="32" spans="1:25" ht="16.5" customHeight="1" x14ac:dyDescent="0.25">
      <c r="A32" s="51"/>
      <c r="B32" s="5" t="s">
        <v>18</v>
      </c>
      <c r="C32" s="76">
        <v>34834</v>
      </c>
      <c r="D32" s="76">
        <v>41333</v>
      </c>
      <c r="E32" s="77">
        <v>67962</v>
      </c>
      <c r="F32" s="77"/>
      <c r="G32" s="77"/>
      <c r="H32" s="77"/>
      <c r="I32" s="77"/>
      <c r="J32" s="77"/>
      <c r="K32" s="77"/>
      <c r="L32" s="77"/>
      <c r="M32" s="77"/>
      <c r="N32" s="77"/>
      <c r="O32" s="77">
        <f t="shared" si="0"/>
        <v>144129</v>
      </c>
      <c r="P32" s="81"/>
      <c r="Q32" s="81"/>
      <c r="R32" s="81"/>
      <c r="S32" s="81"/>
      <c r="T32" s="81"/>
      <c r="U32" s="81"/>
      <c r="V32" s="81"/>
      <c r="W32" s="81"/>
      <c r="X32" s="81"/>
      <c r="Y32" s="81"/>
    </row>
    <row r="33" spans="1:25" ht="16.5" customHeight="1" x14ac:dyDescent="0.25">
      <c r="A33" s="52" t="s">
        <v>33</v>
      </c>
      <c r="B33" s="2" t="s">
        <v>17</v>
      </c>
      <c r="C33" s="74">
        <v>21745</v>
      </c>
      <c r="D33" s="74">
        <v>32819</v>
      </c>
      <c r="E33" s="75">
        <v>29755</v>
      </c>
      <c r="F33" s="75"/>
      <c r="G33" s="75"/>
      <c r="H33" s="75"/>
      <c r="I33" s="75"/>
      <c r="J33" s="75"/>
      <c r="K33" s="75"/>
      <c r="L33" s="75"/>
      <c r="M33" s="75"/>
      <c r="N33" s="75"/>
      <c r="O33" s="75">
        <f t="shared" si="0"/>
        <v>84319</v>
      </c>
      <c r="P33" s="81"/>
      <c r="Q33" s="81"/>
      <c r="R33" s="81"/>
      <c r="S33" s="81"/>
      <c r="T33" s="81"/>
      <c r="U33" s="81"/>
      <c r="V33" s="81"/>
      <c r="W33" s="81"/>
      <c r="X33" s="81"/>
      <c r="Y33" s="81"/>
    </row>
    <row r="34" spans="1:25" ht="16.5" customHeight="1" x14ac:dyDescent="0.25">
      <c r="A34" s="53"/>
      <c r="B34" s="5" t="s">
        <v>18</v>
      </c>
      <c r="C34" s="76">
        <v>23583</v>
      </c>
      <c r="D34" s="76">
        <v>51938</v>
      </c>
      <c r="E34" s="77">
        <v>39538</v>
      </c>
      <c r="F34" s="77"/>
      <c r="G34" s="77"/>
      <c r="H34" s="77"/>
      <c r="I34" s="77"/>
      <c r="J34" s="77"/>
      <c r="K34" s="77"/>
      <c r="L34" s="77"/>
      <c r="M34" s="77"/>
      <c r="N34" s="77"/>
      <c r="O34" s="77">
        <f t="shared" si="0"/>
        <v>115059</v>
      </c>
      <c r="P34" s="81"/>
      <c r="Q34" s="81"/>
      <c r="R34" s="81"/>
      <c r="S34" s="81"/>
      <c r="T34" s="81"/>
      <c r="U34" s="81"/>
      <c r="V34" s="81"/>
      <c r="W34" s="81"/>
      <c r="X34" s="81"/>
      <c r="Y34" s="81"/>
    </row>
    <row r="35" spans="1:25" ht="16.5" customHeight="1" x14ac:dyDescent="0.25">
      <c r="A35" s="47" t="s">
        <v>34</v>
      </c>
      <c r="B35" s="2" t="s">
        <v>17</v>
      </c>
      <c r="C35" s="74">
        <v>28091</v>
      </c>
      <c r="D35" s="74">
        <v>20901</v>
      </c>
      <c r="E35" s="75">
        <v>25033</v>
      </c>
      <c r="F35" s="75"/>
      <c r="G35" s="75"/>
      <c r="H35" s="75"/>
      <c r="I35" s="75"/>
      <c r="J35" s="75"/>
      <c r="K35" s="75"/>
      <c r="L35" s="75"/>
      <c r="M35" s="75"/>
      <c r="N35" s="75"/>
      <c r="O35" s="75">
        <f t="shared" si="0"/>
        <v>74025</v>
      </c>
      <c r="P35" s="81"/>
      <c r="Q35" s="81"/>
      <c r="R35" s="81"/>
      <c r="S35" s="81"/>
      <c r="T35" s="81"/>
      <c r="U35" s="81"/>
      <c r="V35" s="81"/>
      <c r="W35" s="81"/>
      <c r="X35" s="81"/>
      <c r="Y35" s="81"/>
    </row>
    <row r="36" spans="1:25" ht="16.5" customHeight="1" x14ac:dyDescent="0.25">
      <c r="A36" s="48"/>
      <c r="B36" s="5" t="s">
        <v>18</v>
      </c>
      <c r="C36" s="76">
        <v>20267</v>
      </c>
      <c r="D36" s="76">
        <v>8948</v>
      </c>
      <c r="E36" s="77">
        <v>13888</v>
      </c>
      <c r="F36" s="77"/>
      <c r="G36" s="77"/>
      <c r="H36" s="77"/>
      <c r="I36" s="77"/>
      <c r="J36" s="77"/>
      <c r="K36" s="77"/>
      <c r="L36" s="77"/>
      <c r="M36" s="77"/>
      <c r="N36" s="77"/>
      <c r="O36" s="77">
        <f t="shared" si="0"/>
        <v>43103</v>
      </c>
      <c r="P36" s="81"/>
      <c r="Q36" s="81"/>
      <c r="R36" s="81"/>
      <c r="S36" s="81"/>
      <c r="T36" s="81"/>
      <c r="U36" s="81"/>
      <c r="V36" s="81"/>
      <c r="W36" s="81"/>
      <c r="X36" s="81"/>
      <c r="Y36" s="81"/>
    </row>
    <row r="37" spans="1:25" ht="16.5" customHeight="1" x14ac:dyDescent="0.25">
      <c r="A37" s="47" t="s">
        <v>38</v>
      </c>
      <c r="B37" s="2" t="s">
        <v>17</v>
      </c>
      <c r="C37" s="74">
        <v>105797</v>
      </c>
      <c r="D37" s="74">
        <v>157245</v>
      </c>
      <c r="E37" s="75">
        <v>113717</v>
      </c>
      <c r="F37" s="75"/>
      <c r="G37" s="75"/>
      <c r="H37" s="75"/>
      <c r="I37" s="75"/>
      <c r="J37" s="75"/>
      <c r="K37" s="75"/>
      <c r="L37" s="75"/>
      <c r="M37" s="75"/>
      <c r="N37" s="75"/>
      <c r="O37" s="75">
        <f t="shared" si="0"/>
        <v>376759</v>
      </c>
      <c r="P37" s="81"/>
      <c r="Q37" s="81"/>
      <c r="R37" s="81"/>
      <c r="S37" s="81"/>
      <c r="T37" s="81"/>
      <c r="U37" s="81"/>
      <c r="V37" s="81"/>
      <c r="W37" s="81"/>
      <c r="X37" s="81"/>
      <c r="Y37" s="81"/>
    </row>
    <row r="38" spans="1:25" ht="16.5" customHeight="1" x14ac:dyDescent="0.25">
      <c r="A38" s="48"/>
      <c r="B38" s="5" t="s">
        <v>18</v>
      </c>
      <c r="C38" s="76">
        <v>118195</v>
      </c>
      <c r="D38" s="76">
        <v>172548</v>
      </c>
      <c r="E38" s="77">
        <v>141276</v>
      </c>
      <c r="F38" s="77"/>
      <c r="G38" s="77"/>
      <c r="H38" s="77"/>
      <c r="I38" s="77"/>
      <c r="J38" s="77"/>
      <c r="K38" s="77"/>
      <c r="L38" s="77"/>
      <c r="M38" s="77"/>
      <c r="N38" s="77"/>
      <c r="O38" s="77">
        <f>SUM(C38:N38)</f>
        <v>432019</v>
      </c>
      <c r="P38" s="81"/>
      <c r="Q38" s="81"/>
      <c r="R38" s="81"/>
      <c r="S38" s="81"/>
      <c r="T38" s="81"/>
      <c r="U38" s="81"/>
      <c r="V38" s="81"/>
      <c r="W38" s="81"/>
      <c r="X38" s="81"/>
      <c r="Y38" s="81"/>
    </row>
    <row r="39" spans="1:25" ht="16.5" customHeight="1" x14ac:dyDescent="0.25">
      <c r="A39" s="49" t="s">
        <v>15</v>
      </c>
      <c r="B39" s="2" t="s">
        <v>17</v>
      </c>
      <c r="C39" s="74">
        <v>1493287</v>
      </c>
      <c r="D39" s="74">
        <v>2592945</v>
      </c>
      <c r="E39" s="75">
        <v>2805445</v>
      </c>
      <c r="F39" s="75"/>
      <c r="G39" s="75"/>
      <c r="H39" s="75"/>
      <c r="I39" s="75"/>
      <c r="J39" s="75"/>
      <c r="K39" s="75"/>
      <c r="L39" s="75"/>
      <c r="M39" s="75"/>
      <c r="N39" s="75"/>
      <c r="O39" s="75">
        <f>SUM(C39:N39)</f>
        <v>6891677</v>
      </c>
      <c r="P39" s="81"/>
      <c r="Q39" s="81"/>
      <c r="R39" s="81"/>
      <c r="S39" s="81"/>
      <c r="T39" s="81"/>
      <c r="U39" s="81"/>
      <c r="V39" s="81"/>
      <c r="W39" s="81"/>
      <c r="X39" s="81"/>
      <c r="Y39" s="81"/>
    </row>
    <row r="40" spans="1:25" ht="16.5" customHeight="1" x14ac:dyDescent="0.25">
      <c r="A40" s="48"/>
      <c r="B40" s="5" t="s">
        <v>18</v>
      </c>
      <c r="C40" s="76">
        <v>1986483</v>
      </c>
      <c r="D40" s="76">
        <v>3274557</v>
      </c>
      <c r="E40" s="77">
        <v>3970109</v>
      </c>
      <c r="F40" s="77"/>
      <c r="G40" s="77"/>
      <c r="H40" s="77"/>
      <c r="I40" s="77"/>
      <c r="J40" s="77"/>
      <c r="K40" s="77"/>
      <c r="L40" s="77"/>
      <c r="M40" s="77"/>
      <c r="N40" s="77"/>
      <c r="O40" s="77">
        <f>SUM(C40:N40)</f>
        <v>9231149</v>
      </c>
      <c r="P40" s="81"/>
      <c r="Q40" s="81"/>
      <c r="R40" s="81"/>
      <c r="S40" s="81"/>
      <c r="T40" s="81"/>
      <c r="U40" s="81"/>
      <c r="V40" s="81"/>
      <c r="W40" s="81"/>
      <c r="X40" s="81"/>
      <c r="Y40" s="81"/>
    </row>
  </sheetData>
  <mergeCells count="20">
    <mergeCell ref="A1:O1"/>
    <mergeCell ref="A11:A12"/>
    <mergeCell ref="A13:A14"/>
    <mergeCell ref="A7:A8"/>
    <mergeCell ref="A9:A10"/>
    <mergeCell ref="A3:A4"/>
    <mergeCell ref="A5:A6"/>
    <mergeCell ref="A23:A24"/>
    <mergeCell ref="A25:A26"/>
    <mergeCell ref="A19:A20"/>
    <mergeCell ref="A21:A22"/>
    <mergeCell ref="A15:A16"/>
    <mergeCell ref="A17:A18"/>
    <mergeCell ref="A35:A36"/>
    <mergeCell ref="A39:A40"/>
    <mergeCell ref="A31:A32"/>
    <mergeCell ref="A33:A34"/>
    <mergeCell ref="A27:A28"/>
    <mergeCell ref="A29:A30"/>
    <mergeCell ref="A37:A38"/>
  </mergeCells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40"/>
  <sheetViews>
    <sheetView topLeftCell="A16" zoomScaleNormal="100" workbookViewId="0">
      <selection activeCell="D19" sqref="D19"/>
    </sheetView>
  </sheetViews>
  <sheetFormatPr defaultRowHeight="13.2" x14ac:dyDescent="0.25"/>
  <cols>
    <col min="1" max="1" width="14.6640625" style="1" customWidth="1"/>
    <col min="2" max="2" width="12" style="1" customWidth="1"/>
    <col min="3" max="14" width="10.77734375" style="1" customWidth="1"/>
    <col min="15" max="23" width="10" style="1" bestFit="1" customWidth="1"/>
    <col min="24" max="33" width="8.88671875" style="1"/>
    <col min="34" max="34" width="10" style="1" bestFit="1" customWidth="1"/>
    <col min="35" max="16384" width="8.88671875" style="1"/>
  </cols>
  <sheetData>
    <row r="1" spans="1:23" ht="17.399999999999999" customHeight="1" x14ac:dyDescent="0.25">
      <c r="A1" s="62" t="s">
        <v>4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23" ht="28.5" customHeight="1" x14ac:dyDescent="0.25">
      <c r="A2" s="37"/>
      <c r="B2" s="19"/>
      <c r="C2" s="33" t="s">
        <v>5</v>
      </c>
      <c r="D2" s="33" t="s">
        <v>6</v>
      </c>
      <c r="E2" s="33" t="s">
        <v>7</v>
      </c>
      <c r="F2" s="34" t="s">
        <v>8</v>
      </c>
      <c r="G2" s="33" t="s">
        <v>9</v>
      </c>
      <c r="H2" s="33" t="s">
        <v>10</v>
      </c>
      <c r="I2" s="33" t="s">
        <v>11</v>
      </c>
      <c r="J2" s="33" t="s">
        <v>12</v>
      </c>
      <c r="K2" s="33" t="s">
        <v>13</v>
      </c>
      <c r="L2" s="33" t="s">
        <v>14</v>
      </c>
      <c r="M2" s="35" t="s">
        <v>2</v>
      </c>
      <c r="N2" s="36" t="s">
        <v>3</v>
      </c>
    </row>
    <row r="3" spans="1:23" ht="15" customHeight="1" x14ac:dyDescent="0.25">
      <c r="A3" s="53" t="s">
        <v>16</v>
      </c>
      <c r="B3" s="24" t="s">
        <v>36</v>
      </c>
      <c r="C3" s="20">
        <f>Exports2023!C3/Export2022!C3</f>
        <v>0.55962624335895583</v>
      </c>
      <c r="D3" s="20">
        <f>Exports2023!D3/Export2022!D3</f>
        <v>0.79902842501676608</v>
      </c>
      <c r="E3" s="20">
        <f>Exports2023!E3/Export2022!E3</f>
        <v>0.54908669131084209</v>
      </c>
      <c r="F3" s="10"/>
      <c r="G3" s="10"/>
      <c r="H3" s="10"/>
      <c r="I3" s="10"/>
      <c r="J3" s="10"/>
      <c r="K3" s="10"/>
      <c r="L3" s="10"/>
      <c r="M3" s="10"/>
      <c r="N3" s="11"/>
      <c r="O3" s="12"/>
      <c r="P3" s="12"/>
      <c r="Q3" s="12"/>
      <c r="R3" s="12"/>
      <c r="S3" s="12"/>
      <c r="T3" s="12"/>
      <c r="U3" s="12"/>
      <c r="V3" s="12"/>
      <c r="W3" s="12"/>
    </row>
    <row r="4" spans="1:23" ht="15" customHeight="1" x14ac:dyDescent="0.25">
      <c r="A4" s="53"/>
      <c r="B4" s="25" t="s">
        <v>37</v>
      </c>
      <c r="C4" s="21">
        <f>Exports2023!C4/Export2022!C4</f>
        <v>0.64114951380968621</v>
      </c>
      <c r="D4" s="21">
        <f>Exports2023!D4/Export2022!D4</f>
        <v>0.76612341514927629</v>
      </c>
      <c r="E4" s="21">
        <f>Exports2023!E4/Export2022!E4</f>
        <v>0.66716185344554568</v>
      </c>
      <c r="F4" s="13"/>
      <c r="G4" s="13"/>
      <c r="H4" s="13"/>
      <c r="I4" s="13"/>
      <c r="J4" s="13"/>
      <c r="K4" s="13"/>
      <c r="L4" s="13"/>
      <c r="M4" s="13"/>
      <c r="N4" s="14"/>
      <c r="O4" s="12"/>
      <c r="P4" s="12"/>
      <c r="Q4" s="12"/>
      <c r="R4" s="12"/>
      <c r="S4" s="12"/>
      <c r="T4" s="12"/>
      <c r="U4" s="12"/>
      <c r="V4" s="12"/>
      <c r="W4" s="12"/>
    </row>
    <row r="5" spans="1:23" ht="15" customHeight="1" x14ac:dyDescent="0.25">
      <c r="A5" s="53" t="s">
        <v>19</v>
      </c>
      <c r="B5" s="26" t="s">
        <v>36</v>
      </c>
      <c r="C5" s="20">
        <f>Exports2023!C5/Export2022!C5</f>
        <v>0.52658513552169095</v>
      </c>
      <c r="D5" s="20">
        <f>Exports2023!D5/Export2022!D5</f>
        <v>1.1203267292173087</v>
      </c>
      <c r="E5" s="20">
        <f>Exports2023!E5/Export2022!E5</f>
        <v>0.80200806112013479</v>
      </c>
      <c r="F5" s="10"/>
      <c r="G5" s="10"/>
      <c r="H5" s="10"/>
      <c r="I5" s="10"/>
      <c r="J5" s="10"/>
      <c r="K5" s="10"/>
      <c r="L5" s="10"/>
      <c r="M5" s="10"/>
      <c r="N5" s="11"/>
      <c r="O5" s="12"/>
      <c r="P5" s="12"/>
      <c r="Q5" s="12"/>
      <c r="R5" s="12"/>
      <c r="S5" s="12"/>
      <c r="T5" s="12"/>
      <c r="U5" s="12"/>
      <c r="V5" s="12"/>
      <c r="W5" s="12"/>
    </row>
    <row r="6" spans="1:23" ht="15" customHeight="1" x14ac:dyDescent="0.25">
      <c r="A6" s="53"/>
      <c r="B6" s="25" t="s">
        <v>37</v>
      </c>
      <c r="C6" s="21">
        <f>Exports2023!C6/Export2022!C6</f>
        <v>0.63777464501349457</v>
      </c>
      <c r="D6" s="21">
        <f>Exports2023!D6/Export2022!D6</f>
        <v>1.0997649001061971</v>
      </c>
      <c r="E6" s="21">
        <f>Exports2023!E6/Export2022!E6</f>
        <v>1.0071738799146601</v>
      </c>
      <c r="F6" s="13"/>
      <c r="G6" s="13"/>
      <c r="H6" s="13"/>
      <c r="I6" s="13"/>
      <c r="J6" s="13"/>
      <c r="K6" s="13"/>
      <c r="L6" s="13"/>
      <c r="M6" s="13"/>
      <c r="N6" s="14"/>
      <c r="O6" s="12"/>
      <c r="P6" s="12"/>
      <c r="Q6" s="12"/>
      <c r="R6" s="12"/>
      <c r="S6" s="12"/>
      <c r="T6" s="12"/>
      <c r="U6" s="12"/>
      <c r="V6" s="12"/>
      <c r="W6" s="12"/>
    </row>
    <row r="7" spans="1:23" ht="15" customHeight="1" x14ac:dyDescent="0.25">
      <c r="A7" s="63" t="s">
        <v>20</v>
      </c>
      <c r="B7" s="26" t="s">
        <v>36</v>
      </c>
      <c r="C7" s="20">
        <f>Exports2023!C7/Export2022!C7</f>
        <v>0.72150284706846313</v>
      </c>
      <c r="D7" s="20">
        <f>Exports2023!D7/Export2022!D7</f>
        <v>1.0985839363204781</v>
      </c>
      <c r="E7" s="20">
        <f>Exports2023!E7/Export2022!E7</f>
        <v>1.1320959832780444</v>
      </c>
      <c r="F7" s="10"/>
      <c r="G7" s="10"/>
      <c r="H7" s="10"/>
      <c r="I7" s="10"/>
      <c r="J7" s="10"/>
      <c r="K7" s="10"/>
      <c r="L7" s="10"/>
      <c r="M7" s="10"/>
      <c r="N7" s="11"/>
      <c r="O7" s="12"/>
      <c r="P7" s="12"/>
      <c r="Q7" s="12"/>
      <c r="R7" s="12"/>
      <c r="S7" s="12"/>
      <c r="T7" s="12"/>
      <c r="U7" s="12"/>
      <c r="V7" s="12"/>
      <c r="W7" s="12"/>
    </row>
    <row r="8" spans="1:23" ht="15" customHeight="1" x14ac:dyDescent="0.25">
      <c r="A8" s="63"/>
      <c r="B8" s="25" t="s">
        <v>37</v>
      </c>
      <c r="C8" s="21">
        <f>Exports2023!C8/Export2022!C8</f>
        <v>0.55374460944055259</v>
      </c>
      <c r="D8" s="21">
        <f>Exports2023!D8/Export2022!D8</f>
        <v>0.88923269142159955</v>
      </c>
      <c r="E8" s="21">
        <f>Exports2023!E8/Export2022!E8</f>
        <v>1.0263535220681774</v>
      </c>
      <c r="F8" s="13"/>
      <c r="G8" s="13"/>
      <c r="H8" s="13"/>
      <c r="I8" s="13"/>
      <c r="J8" s="13"/>
      <c r="K8" s="13"/>
      <c r="L8" s="13"/>
      <c r="M8" s="13"/>
      <c r="N8" s="14"/>
      <c r="O8" s="12"/>
      <c r="P8" s="12"/>
      <c r="Q8" s="12"/>
      <c r="R8" s="12"/>
      <c r="S8" s="12"/>
      <c r="T8" s="12"/>
      <c r="U8" s="12"/>
      <c r="V8" s="12"/>
      <c r="W8" s="12"/>
    </row>
    <row r="9" spans="1:23" ht="15" customHeight="1" x14ac:dyDescent="0.25">
      <c r="A9" s="53" t="s">
        <v>21</v>
      </c>
      <c r="B9" s="26" t="s">
        <v>36</v>
      </c>
      <c r="C9" s="20">
        <f>Exports2023!C9/Export2022!C9</f>
        <v>0.87853475404405679</v>
      </c>
      <c r="D9" s="20">
        <f>Exports2023!D9/Export2022!D9</f>
        <v>0.69169176676706712</v>
      </c>
      <c r="E9" s="20">
        <f>Exports2023!E9/Export2022!E9</f>
        <v>0.79711402739098924</v>
      </c>
      <c r="F9" s="10"/>
      <c r="G9" s="10"/>
      <c r="H9" s="10"/>
      <c r="I9" s="10"/>
      <c r="J9" s="10"/>
      <c r="K9" s="10"/>
      <c r="L9" s="10"/>
      <c r="M9" s="10"/>
      <c r="N9" s="11"/>
      <c r="O9" s="12"/>
      <c r="P9" s="12"/>
      <c r="Q9" s="12"/>
      <c r="R9" s="12"/>
      <c r="S9" s="12"/>
      <c r="T9" s="12"/>
      <c r="U9" s="12"/>
      <c r="V9" s="12"/>
      <c r="W9" s="12"/>
    </row>
    <row r="10" spans="1:23" ht="15" customHeight="1" x14ac:dyDescent="0.25">
      <c r="A10" s="53"/>
      <c r="B10" s="25" t="s">
        <v>37</v>
      </c>
      <c r="C10" s="21">
        <f>Exports2023!C10/Export2022!C10</f>
        <v>1.318408092639425</v>
      </c>
      <c r="D10" s="21">
        <f>Exports2023!D10/Export2022!D10</f>
        <v>1.0283589456160751</v>
      </c>
      <c r="E10" s="21">
        <f>Exports2023!E10/Export2022!E10</f>
        <v>1.0247259164519056</v>
      </c>
      <c r="F10" s="13"/>
      <c r="G10" s="13"/>
      <c r="H10" s="13"/>
      <c r="I10" s="13"/>
      <c r="J10" s="13"/>
      <c r="K10" s="13"/>
      <c r="L10" s="13"/>
      <c r="M10" s="13"/>
      <c r="N10" s="14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5" customHeight="1" x14ac:dyDescent="0.25">
      <c r="A11" s="53" t="s">
        <v>22</v>
      </c>
      <c r="B11" s="26" t="s">
        <v>36</v>
      </c>
      <c r="C11" s="20">
        <f>Exports2023!C11/Export2022!C11</f>
        <v>1.0716581766809083</v>
      </c>
      <c r="D11" s="20">
        <f>Exports2023!D11/Export2022!D11</f>
        <v>1.1316992790937179</v>
      </c>
      <c r="E11" s="20">
        <f>Exports2023!E11/Export2022!E11</f>
        <v>1.1976702879939074</v>
      </c>
      <c r="F11" s="10"/>
      <c r="G11" s="10"/>
      <c r="H11" s="10"/>
      <c r="I11" s="10"/>
      <c r="J11" s="10"/>
      <c r="K11" s="10"/>
      <c r="L11" s="10"/>
      <c r="M11" s="10"/>
      <c r="N11" s="11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5" customHeight="1" x14ac:dyDescent="0.25">
      <c r="A12" s="59"/>
      <c r="B12" s="27" t="s">
        <v>37</v>
      </c>
      <c r="C12" s="22">
        <f>Exports2023!C12/Export2022!C12</f>
        <v>1.0796909802932</v>
      </c>
      <c r="D12" s="22">
        <f>Exports2023!D12/Export2022!D12</f>
        <v>1.2657561318372457</v>
      </c>
      <c r="E12" s="22">
        <f>Exports2023!E12/Export2022!E12</f>
        <v>1.5982477815453431</v>
      </c>
      <c r="F12" s="15"/>
      <c r="G12" s="15"/>
      <c r="H12" s="15"/>
      <c r="I12" s="15"/>
      <c r="J12" s="15"/>
      <c r="K12" s="15"/>
      <c r="L12" s="15"/>
      <c r="M12" s="15"/>
      <c r="N12" s="16"/>
      <c r="O12" s="12"/>
      <c r="P12" s="12"/>
      <c r="Q12" s="12"/>
      <c r="R12" s="12"/>
      <c r="S12" s="12"/>
      <c r="T12" s="12"/>
      <c r="U12" s="12"/>
      <c r="V12" s="12"/>
      <c r="W12" s="12"/>
    </row>
    <row r="13" spans="1:23" ht="15" customHeight="1" x14ac:dyDescent="0.25">
      <c r="A13" s="52" t="s">
        <v>23</v>
      </c>
      <c r="B13" s="28" t="s">
        <v>36</v>
      </c>
      <c r="C13" s="23">
        <f>Exports2023!C13/Export2022!C13</f>
        <v>0.60231118448204701</v>
      </c>
      <c r="D13" s="23">
        <f>Exports2023!D13/Export2022!D13</f>
        <v>0.6631164853204673</v>
      </c>
      <c r="E13" s="23">
        <f>Exports2023!E13/Export2022!E13</f>
        <v>1.1521479096829452</v>
      </c>
      <c r="F13" s="17"/>
      <c r="G13" s="17"/>
      <c r="H13" s="17"/>
      <c r="I13" s="17"/>
      <c r="J13" s="17"/>
      <c r="K13" s="17"/>
      <c r="L13" s="17"/>
      <c r="M13" s="17"/>
      <c r="N13" s="18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15" customHeight="1" x14ac:dyDescent="0.25">
      <c r="A14" s="53"/>
      <c r="B14" s="25" t="s">
        <v>37</v>
      </c>
      <c r="C14" s="21">
        <f>Exports2023!C14/Export2022!C14</f>
        <v>0.44831685957397449</v>
      </c>
      <c r="D14" s="21">
        <f>Exports2023!D14/Export2022!D14</f>
        <v>0.63196687370600413</v>
      </c>
      <c r="E14" s="21">
        <f>Exports2023!E14/Export2022!E14</f>
        <v>0.72314542084731259</v>
      </c>
      <c r="F14" s="13"/>
      <c r="G14" s="13"/>
      <c r="H14" s="13"/>
      <c r="I14" s="13"/>
      <c r="J14" s="13"/>
      <c r="K14" s="13"/>
      <c r="L14" s="13"/>
      <c r="M14" s="13"/>
      <c r="N14" s="14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" customHeight="1" x14ac:dyDescent="0.25">
      <c r="A15" s="53" t="s">
        <v>24</v>
      </c>
      <c r="B15" s="26" t="s">
        <v>36</v>
      </c>
      <c r="C15" s="20">
        <f>Exports2023!C15/Export2022!C15</f>
        <v>3.7862365964334233E-2</v>
      </c>
      <c r="D15" s="20">
        <f>Exports2023!D15/Export2022!D15</f>
        <v>1.6983101874332329</v>
      </c>
      <c r="E15" s="20">
        <f>Exports2023!E15/Export2022!E15</f>
        <v>0.41881790559803789</v>
      </c>
      <c r="F15" s="10"/>
      <c r="G15" s="10"/>
      <c r="H15" s="10"/>
      <c r="I15" s="10"/>
      <c r="J15" s="10"/>
      <c r="K15" s="10"/>
      <c r="L15" s="10"/>
      <c r="M15" s="10"/>
      <c r="N15" s="11"/>
      <c r="O15" s="12"/>
      <c r="P15" s="12"/>
      <c r="Q15" s="12"/>
      <c r="R15" s="12"/>
      <c r="S15" s="12"/>
      <c r="T15" s="12"/>
      <c r="U15" s="12"/>
      <c r="V15" s="12"/>
      <c r="W15" s="12"/>
    </row>
    <row r="16" spans="1:23" ht="15" customHeight="1" x14ac:dyDescent="0.25">
      <c r="A16" s="53"/>
      <c r="B16" s="25" t="s">
        <v>37</v>
      </c>
      <c r="C16" s="21">
        <f>Exports2023!C16/Export2022!C16</f>
        <v>0.11457567011865014</v>
      </c>
      <c r="D16" s="21">
        <f>Exports2023!D16/Export2022!D16</f>
        <v>0.89549420062172014</v>
      </c>
      <c r="E16" s="21">
        <f>Exports2023!E16/Export2022!E16</f>
        <v>0.57405145255655465</v>
      </c>
      <c r="F16" s="13"/>
      <c r="G16" s="13"/>
      <c r="H16" s="13"/>
      <c r="I16" s="13"/>
      <c r="J16" s="13"/>
      <c r="K16" s="13"/>
      <c r="L16" s="13"/>
      <c r="M16" s="13"/>
      <c r="N16" s="14"/>
      <c r="O16" s="12"/>
      <c r="P16" s="12"/>
      <c r="Q16" s="12"/>
      <c r="R16" s="12"/>
      <c r="S16" s="12"/>
      <c r="T16" s="12"/>
      <c r="U16" s="12"/>
      <c r="V16" s="12"/>
      <c r="W16" s="12"/>
    </row>
    <row r="17" spans="1:23" ht="15" customHeight="1" x14ac:dyDescent="0.25">
      <c r="A17" s="53" t="s">
        <v>25</v>
      </c>
      <c r="B17" s="26" t="s">
        <v>36</v>
      </c>
      <c r="C17" s="20">
        <f>Exports2023!C17/Export2022!C19</f>
        <v>0.59568442135569877</v>
      </c>
      <c r="D17" s="20">
        <f>Exports2023!D17/Export2022!D19</f>
        <v>1.0846927511345517</v>
      </c>
      <c r="E17" s="20">
        <f>Exports2023!E17/Export2022!E19</f>
        <v>0.37239753682358512</v>
      </c>
      <c r="F17" s="10"/>
      <c r="G17" s="10"/>
      <c r="H17" s="10"/>
      <c r="I17" s="10"/>
      <c r="J17" s="10"/>
      <c r="K17" s="10"/>
      <c r="L17" s="10"/>
      <c r="M17" s="10"/>
      <c r="N17" s="11"/>
      <c r="O17" s="12"/>
      <c r="P17" s="12"/>
      <c r="Q17" s="12"/>
      <c r="R17" s="12"/>
      <c r="S17" s="12"/>
      <c r="T17" s="12"/>
      <c r="U17" s="12"/>
      <c r="V17" s="12"/>
      <c r="W17" s="12"/>
    </row>
    <row r="18" spans="1:23" ht="15" customHeight="1" x14ac:dyDescent="0.25">
      <c r="A18" s="53"/>
      <c r="B18" s="25" t="s">
        <v>37</v>
      </c>
      <c r="C18" s="21">
        <f>Exports2023!C18/Export2022!C18</f>
        <v>1.2931378526689208</v>
      </c>
      <c r="D18" s="21">
        <f>Exports2023!D18/Export2022!D18</f>
        <v>0.87347326322452556</v>
      </c>
      <c r="E18" s="21">
        <f>Exports2023!E18/Export2022!E18</f>
        <v>0.31415055498138861</v>
      </c>
      <c r="F18" s="13"/>
      <c r="G18" s="13"/>
      <c r="H18" s="13"/>
      <c r="I18" s="13"/>
      <c r="J18" s="13"/>
      <c r="K18" s="13"/>
      <c r="L18" s="13"/>
      <c r="M18" s="13"/>
      <c r="N18" s="14"/>
      <c r="O18" s="12"/>
      <c r="P18" s="12"/>
      <c r="Q18" s="12"/>
      <c r="R18" s="12"/>
      <c r="S18" s="12"/>
      <c r="T18" s="12"/>
      <c r="U18" s="12"/>
      <c r="V18" s="12"/>
      <c r="W18" s="12"/>
    </row>
    <row r="19" spans="1:23" ht="15" customHeight="1" x14ac:dyDescent="0.25">
      <c r="A19" s="53" t="s">
        <v>26</v>
      </c>
      <c r="B19" s="26" t="s">
        <v>36</v>
      </c>
      <c r="C19" s="20">
        <f>Exports2023!C19/Export2022!C19</f>
        <v>0.64232959879827256</v>
      </c>
      <c r="D19" s="20">
        <f>Exports2023!D19/Export2022!D19</f>
        <v>1.5488981560979598</v>
      </c>
      <c r="E19" s="20">
        <f>Exports2023!E19/Export2022!E19</f>
        <v>0.79528793449574808</v>
      </c>
      <c r="F19" s="10"/>
      <c r="G19" s="10"/>
      <c r="H19" s="10"/>
      <c r="I19" s="10"/>
      <c r="J19" s="10"/>
      <c r="K19" s="10"/>
      <c r="L19" s="10"/>
      <c r="M19" s="10"/>
      <c r="N19" s="11"/>
      <c r="O19" s="12"/>
      <c r="P19" s="12"/>
      <c r="Q19" s="12"/>
      <c r="R19" s="12"/>
      <c r="S19" s="12"/>
      <c r="T19" s="12"/>
      <c r="U19" s="12"/>
      <c r="V19" s="12"/>
      <c r="W19" s="12"/>
    </row>
    <row r="20" spans="1:23" ht="15" customHeight="1" x14ac:dyDescent="0.25">
      <c r="A20" s="53"/>
      <c r="B20" s="25" t="s">
        <v>37</v>
      </c>
      <c r="C20" s="21">
        <f>Exports2023!C20/Export2022!C20</f>
        <v>0.99965436792534346</v>
      </c>
      <c r="D20" s="21">
        <f>Exports2023!D20/Export2022!D20</f>
        <v>1.2451571354971664</v>
      </c>
      <c r="E20" s="21">
        <f>Exports2023!E20/Export2022!E20</f>
        <v>1.2043977249644526</v>
      </c>
      <c r="F20" s="13"/>
      <c r="G20" s="13"/>
      <c r="H20" s="13"/>
      <c r="I20" s="13"/>
      <c r="J20" s="13"/>
      <c r="K20" s="13"/>
      <c r="L20" s="13"/>
      <c r="M20" s="13"/>
      <c r="N20" s="14"/>
      <c r="O20" s="12"/>
      <c r="P20" s="12"/>
      <c r="Q20" s="12"/>
      <c r="R20" s="12"/>
      <c r="S20" s="12"/>
      <c r="T20" s="12"/>
      <c r="U20" s="12"/>
      <c r="V20" s="12"/>
      <c r="W20" s="12"/>
    </row>
    <row r="21" spans="1:23" ht="15" customHeight="1" x14ac:dyDescent="0.25">
      <c r="A21" s="53" t="s">
        <v>27</v>
      </c>
      <c r="B21" s="26" t="s">
        <v>36</v>
      </c>
      <c r="C21" s="20">
        <f>Exports2023!C21/Export2022!C21</f>
        <v>0.24606619641888225</v>
      </c>
      <c r="D21" s="20">
        <f>Exports2023!D21/Export2022!D21</f>
        <v>0.34863017385219874</v>
      </c>
      <c r="E21" s="20">
        <f>Exports2023!E21/Export2022!E21</f>
        <v>0.16928153592320383</v>
      </c>
      <c r="F21" s="10"/>
      <c r="G21" s="10"/>
      <c r="H21" s="10"/>
      <c r="I21" s="10"/>
      <c r="J21" s="10"/>
      <c r="K21" s="10"/>
      <c r="L21" s="10"/>
      <c r="M21" s="10"/>
      <c r="N21" s="11"/>
      <c r="O21" s="12"/>
      <c r="P21" s="12"/>
      <c r="Q21" s="12"/>
      <c r="R21" s="12"/>
      <c r="S21" s="12"/>
      <c r="T21" s="12"/>
      <c r="U21" s="12"/>
      <c r="V21" s="12"/>
      <c r="W21" s="12"/>
    </row>
    <row r="22" spans="1:23" ht="15" customHeight="1" x14ac:dyDescent="0.25">
      <c r="A22" s="59"/>
      <c r="B22" s="27" t="s">
        <v>37</v>
      </c>
      <c r="C22" s="22">
        <f>Exports2023!C22/Export2022!C22</f>
        <v>0.84343839541547283</v>
      </c>
      <c r="D22" s="22">
        <f>Exports2023!D22/Export2022!D22</f>
        <v>0.44429599940621983</v>
      </c>
      <c r="E22" s="22">
        <f>Exports2023!E22/Export2022!E22</f>
        <v>0.39728429141642108</v>
      </c>
      <c r="F22" s="15"/>
      <c r="G22" s="15"/>
      <c r="H22" s="15"/>
      <c r="I22" s="15"/>
      <c r="J22" s="15"/>
      <c r="K22" s="15"/>
      <c r="L22" s="15"/>
      <c r="M22" s="15"/>
      <c r="N22" s="16"/>
      <c r="O22" s="12"/>
      <c r="P22" s="12"/>
      <c r="Q22" s="12"/>
      <c r="R22" s="12"/>
      <c r="S22" s="12"/>
      <c r="T22" s="12"/>
      <c r="U22" s="12"/>
      <c r="V22" s="12"/>
      <c r="W22" s="12"/>
    </row>
    <row r="23" spans="1:23" ht="15" customHeight="1" x14ac:dyDescent="0.25">
      <c r="A23" s="52" t="s">
        <v>28</v>
      </c>
      <c r="B23" s="28" t="s">
        <v>36</v>
      </c>
      <c r="C23" s="23">
        <f>Exports2023!C23/Export2022!C23</f>
        <v>0.56846924606897586</v>
      </c>
      <c r="D23" s="23">
        <f>Exports2023!D23/Export2022!D23</f>
        <v>1.2102769882405395</v>
      </c>
      <c r="E23" s="23">
        <f>Exports2023!E23/Export2022!E23</f>
        <v>0.25625315526182935</v>
      </c>
      <c r="F23" s="17"/>
      <c r="G23" s="17"/>
      <c r="H23" s="17"/>
      <c r="I23" s="17"/>
      <c r="J23" s="17"/>
      <c r="K23" s="17"/>
      <c r="L23" s="17"/>
      <c r="M23" s="17"/>
      <c r="N23" s="18"/>
      <c r="O23" s="12"/>
      <c r="P23" s="12"/>
      <c r="Q23" s="12"/>
      <c r="R23" s="12"/>
      <c r="S23" s="12"/>
      <c r="T23" s="12"/>
      <c r="U23" s="12"/>
      <c r="V23" s="12"/>
      <c r="W23" s="12"/>
    </row>
    <row r="24" spans="1:23" ht="15" customHeight="1" x14ac:dyDescent="0.25">
      <c r="A24" s="53"/>
      <c r="B24" s="25" t="s">
        <v>37</v>
      </c>
      <c r="C24" s="21">
        <f>Exports2023!C24/Export2022!C24</f>
        <v>0.63464975886142116</v>
      </c>
      <c r="D24" s="21">
        <f>Exports2023!D24/Export2022!D24</f>
        <v>1.4336042461436391</v>
      </c>
      <c r="E24" s="21">
        <f>Exports2023!E24/Export2022!E24</f>
        <v>0.28429613682573857</v>
      </c>
      <c r="F24" s="13"/>
      <c r="G24" s="13"/>
      <c r="H24" s="13"/>
      <c r="I24" s="13"/>
      <c r="J24" s="13"/>
      <c r="K24" s="13"/>
      <c r="L24" s="13"/>
      <c r="M24" s="13"/>
      <c r="N24" s="14"/>
      <c r="O24" s="12"/>
      <c r="P24" s="12"/>
      <c r="Q24" s="12"/>
      <c r="R24" s="12"/>
      <c r="S24" s="12"/>
      <c r="T24" s="12"/>
      <c r="U24" s="12"/>
      <c r="V24" s="12"/>
      <c r="W24" s="12"/>
    </row>
    <row r="25" spans="1:23" ht="15" customHeight="1" x14ac:dyDescent="0.25">
      <c r="A25" s="53" t="s">
        <v>29</v>
      </c>
      <c r="B25" s="26" t="s">
        <v>36</v>
      </c>
      <c r="C25" s="20">
        <f>Exports2023!C25/Export2022!C25</f>
        <v>0.63633156966490301</v>
      </c>
      <c r="D25" s="20">
        <f>Exports2023!D25/Export2022!D25</f>
        <v>0.68860081724672395</v>
      </c>
      <c r="E25" s="20">
        <f>Exports2023!E25/Export2022!E25</f>
        <v>0.60835441005259139</v>
      </c>
      <c r="F25" s="10"/>
      <c r="G25" s="10"/>
      <c r="H25" s="10"/>
      <c r="I25" s="10"/>
      <c r="J25" s="10"/>
      <c r="K25" s="10"/>
      <c r="L25" s="10"/>
      <c r="M25" s="10"/>
      <c r="N25" s="11"/>
      <c r="O25" s="12"/>
      <c r="P25" s="12"/>
      <c r="Q25" s="12"/>
      <c r="R25" s="12"/>
      <c r="S25" s="12"/>
      <c r="T25" s="12"/>
      <c r="U25" s="12"/>
      <c r="V25" s="12"/>
      <c r="W25" s="12"/>
    </row>
    <row r="26" spans="1:23" ht="15" customHeight="1" x14ac:dyDescent="0.25">
      <c r="A26" s="53"/>
      <c r="B26" s="25" t="s">
        <v>37</v>
      </c>
      <c r="C26" s="21">
        <f>Exports2023!C26/Export2022!C26</f>
        <v>0.44655193309901831</v>
      </c>
      <c r="D26" s="21">
        <f>Exports2023!D26/Export2022!D26</f>
        <v>0.70350553915147751</v>
      </c>
      <c r="E26" s="21">
        <f>Exports2023!E26/Export2022!E26</f>
        <v>0.55868435567683683</v>
      </c>
      <c r="F26" s="13"/>
      <c r="G26" s="13"/>
      <c r="H26" s="13"/>
      <c r="I26" s="13"/>
      <c r="J26" s="13"/>
      <c r="K26" s="13"/>
      <c r="L26" s="13"/>
      <c r="M26" s="13"/>
      <c r="N26" s="14"/>
      <c r="O26" s="12"/>
      <c r="P26" s="12"/>
      <c r="Q26" s="12"/>
      <c r="R26" s="12"/>
      <c r="S26" s="12"/>
      <c r="T26" s="12"/>
      <c r="U26" s="12"/>
      <c r="V26" s="12"/>
      <c r="W26" s="12"/>
    </row>
    <row r="27" spans="1:23" ht="15" customHeight="1" x14ac:dyDescent="0.25">
      <c r="A27" s="53" t="s">
        <v>30</v>
      </c>
      <c r="B27" s="26" t="s">
        <v>36</v>
      </c>
      <c r="C27" s="20">
        <f>Exports2023!C27/Export2022!C27</f>
        <v>0.8363079615048119</v>
      </c>
      <c r="D27" s="20">
        <f>Exports2023!D27/Export2022!D27</f>
        <v>0.96408737504627917</v>
      </c>
      <c r="E27" s="20">
        <f>Exports2023!E27/Export2022!E27</f>
        <v>0.59613617803184971</v>
      </c>
      <c r="F27" s="10"/>
      <c r="G27" s="10"/>
      <c r="H27" s="10"/>
      <c r="I27" s="10"/>
      <c r="J27" s="10"/>
      <c r="K27" s="10"/>
      <c r="L27" s="10"/>
      <c r="M27" s="10"/>
      <c r="N27" s="11"/>
      <c r="O27" s="12"/>
      <c r="P27" s="12"/>
      <c r="Q27" s="12"/>
      <c r="R27" s="12"/>
      <c r="S27" s="12"/>
      <c r="T27" s="12"/>
      <c r="U27" s="12"/>
      <c r="V27" s="12"/>
      <c r="W27" s="12"/>
    </row>
    <row r="28" spans="1:23" ht="15" customHeight="1" x14ac:dyDescent="0.25">
      <c r="A28" s="53"/>
      <c r="B28" s="25" t="s">
        <v>37</v>
      </c>
      <c r="C28" s="21">
        <f>Exports2023!C28/Export2022!C28</f>
        <v>0.8751960319486487</v>
      </c>
      <c r="D28" s="21">
        <f>Exports2023!D28/Export2022!D28</f>
        <v>1.4577380443151682</v>
      </c>
      <c r="E28" s="21">
        <f>Exports2023!E28/Export2022!E28</f>
        <v>0.73343984269386753</v>
      </c>
      <c r="F28" s="13"/>
      <c r="G28" s="13"/>
      <c r="H28" s="13"/>
      <c r="I28" s="13"/>
      <c r="J28" s="13"/>
      <c r="K28" s="13"/>
      <c r="L28" s="13"/>
      <c r="M28" s="13"/>
      <c r="N28" s="14"/>
      <c r="O28" s="12"/>
      <c r="P28" s="12"/>
      <c r="Q28" s="12"/>
      <c r="R28" s="12"/>
      <c r="S28" s="12"/>
      <c r="T28" s="12"/>
      <c r="U28" s="12"/>
      <c r="V28" s="12"/>
      <c r="W28" s="12"/>
    </row>
    <row r="29" spans="1:23" ht="15" customHeight="1" x14ac:dyDescent="0.25">
      <c r="A29" s="53" t="s">
        <v>31</v>
      </c>
      <c r="B29" s="26" t="s">
        <v>36</v>
      </c>
      <c r="C29" s="20">
        <f>Exports2023!C29/Export2022!C29</f>
        <v>0.40408756095030607</v>
      </c>
      <c r="D29" s="20">
        <f>Exports2023!D29/Export2022!D29</f>
        <v>0.66648812712015715</v>
      </c>
      <c r="E29" s="20">
        <f>Exports2023!E29/Export2022!E29</f>
        <v>3.7114278569642409</v>
      </c>
      <c r="F29" s="10"/>
      <c r="G29" s="10"/>
      <c r="H29" s="10"/>
      <c r="I29" s="10"/>
      <c r="J29" s="10"/>
      <c r="K29" s="10"/>
      <c r="L29" s="10"/>
      <c r="M29" s="10"/>
      <c r="N29" s="11"/>
      <c r="O29" s="12"/>
      <c r="P29" s="12"/>
      <c r="Q29" s="12"/>
      <c r="R29" s="12"/>
      <c r="S29" s="12"/>
      <c r="T29" s="12"/>
      <c r="U29" s="12"/>
      <c r="V29" s="12"/>
      <c r="W29" s="12"/>
    </row>
    <row r="30" spans="1:23" ht="15" customHeight="1" x14ac:dyDescent="0.25">
      <c r="A30" s="53"/>
      <c r="B30" s="25" t="s">
        <v>37</v>
      </c>
      <c r="C30" s="21">
        <f>Exports2023!C30/Export2022!C30</f>
        <v>1.2939956803455723</v>
      </c>
      <c r="D30" s="21">
        <f>Exports2023!D30/Export2022!D30</f>
        <v>0.47512929723151809</v>
      </c>
      <c r="E30" s="21">
        <f>Exports2023!E30/Export2022!E30</f>
        <v>1.8699131513647642</v>
      </c>
      <c r="F30" s="13"/>
      <c r="G30" s="13"/>
      <c r="H30" s="13"/>
      <c r="I30" s="13"/>
      <c r="J30" s="13"/>
      <c r="K30" s="13"/>
      <c r="L30" s="13"/>
      <c r="M30" s="13"/>
      <c r="N30" s="14"/>
      <c r="O30" s="12"/>
      <c r="P30" s="12"/>
      <c r="Q30" s="12"/>
      <c r="R30" s="12"/>
      <c r="S30" s="12"/>
      <c r="T30" s="12"/>
      <c r="U30" s="12"/>
      <c r="V30" s="12"/>
      <c r="W30" s="12"/>
    </row>
    <row r="31" spans="1:23" ht="15" customHeight="1" x14ac:dyDescent="0.25">
      <c r="A31" s="53" t="s">
        <v>32</v>
      </c>
      <c r="B31" s="26" t="s">
        <v>36</v>
      </c>
      <c r="C31" s="20">
        <f>Exports2023!C31/Export2022!C31</f>
        <v>1.5687726835049256</v>
      </c>
      <c r="D31" s="20">
        <f>Exports2023!D31/Export2022!D31</f>
        <v>1.1306343315295917</v>
      </c>
      <c r="E31" s="20">
        <f>Exports2023!E31/Export2022!E31</f>
        <v>0.43775383393335299</v>
      </c>
      <c r="F31" s="10"/>
      <c r="G31" s="10"/>
      <c r="H31" s="10"/>
      <c r="I31" s="10"/>
      <c r="J31" s="10"/>
      <c r="K31" s="10"/>
      <c r="L31" s="10"/>
      <c r="M31" s="10"/>
      <c r="N31" s="11"/>
      <c r="O31" s="12"/>
      <c r="P31" s="12"/>
      <c r="Q31" s="12"/>
      <c r="R31" s="12"/>
      <c r="S31" s="12"/>
      <c r="T31" s="12"/>
      <c r="U31" s="12"/>
      <c r="V31" s="12"/>
      <c r="W31" s="12"/>
    </row>
    <row r="32" spans="1:23" ht="15" customHeight="1" x14ac:dyDescent="0.25">
      <c r="A32" s="59"/>
      <c r="B32" s="27" t="s">
        <v>37</v>
      </c>
      <c r="C32" s="22">
        <f>Exports2023!C32/Export2022!C32</f>
        <v>1.9051629840297528</v>
      </c>
      <c r="D32" s="22">
        <f>Exports2023!D32/Export2022!D32</f>
        <v>1.3290353697749195</v>
      </c>
      <c r="E32" s="22">
        <f>Exports2023!E32/Export2022!E32</f>
        <v>0.85986487512335841</v>
      </c>
      <c r="F32" s="15"/>
      <c r="G32" s="15"/>
      <c r="H32" s="15"/>
      <c r="I32" s="15"/>
      <c r="J32" s="15"/>
      <c r="K32" s="15"/>
      <c r="L32" s="15"/>
      <c r="M32" s="15"/>
      <c r="N32" s="16"/>
      <c r="O32" s="12"/>
      <c r="P32" s="12"/>
      <c r="Q32" s="12"/>
      <c r="R32" s="12"/>
      <c r="S32" s="12"/>
      <c r="T32" s="12"/>
      <c r="U32" s="12"/>
      <c r="V32" s="12"/>
      <c r="W32" s="12"/>
    </row>
    <row r="33" spans="1:23" ht="15" customHeight="1" x14ac:dyDescent="0.25">
      <c r="A33" s="52" t="s">
        <v>33</v>
      </c>
      <c r="B33" s="28" t="s">
        <v>36</v>
      </c>
      <c r="C33" s="23">
        <f>Exports2023!C33/Export2022!C33</f>
        <v>0.28615607316752206</v>
      </c>
      <c r="D33" s="23">
        <f>Exports2023!D33/Export2022!D33</f>
        <v>1.2832955345272543</v>
      </c>
      <c r="E33" s="23">
        <f>Exports2023!E33/Export2022!E33</f>
        <v>0.47510698090311043</v>
      </c>
      <c r="F33" s="17"/>
      <c r="G33" s="17"/>
      <c r="H33" s="17"/>
      <c r="I33" s="17"/>
      <c r="J33" s="17"/>
      <c r="K33" s="17"/>
      <c r="L33" s="17"/>
      <c r="M33" s="17"/>
      <c r="N33" s="18"/>
      <c r="O33" s="12"/>
      <c r="P33" s="12"/>
      <c r="Q33" s="12"/>
      <c r="R33" s="12"/>
      <c r="S33" s="12"/>
      <c r="T33" s="12"/>
      <c r="U33" s="12"/>
      <c r="V33" s="12"/>
      <c r="W33" s="12"/>
    </row>
    <row r="34" spans="1:23" ht="15" customHeight="1" x14ac:dyDescent="0.25">
      <c r="A34" s="53"/>
      <c r="B34" s="25" t="s">
        <v>37</v>
      </c>
      <c r="C34" s="21">
        <f>Exports2023!C34/Export2022!C34</f>
        <v>0.26235690685178387</v>
      </c>
      <c r="D34" s="21">
        <f>Exports2023!D34/Export2022!D34</f>
        <v>1.5200772652774526</v>
      </c>
      <c r="E34" s="21">
        <f>Exports2023!E34/Export2022!E34</f>
        <v>0.61986360429568077</v>
      </c>
      <c r="F34" s="13"/>
      <c r="G34" s="13"/>
      <c r="H34" s="13"/>
      <c r="I34" s="13"/>
      <c r="J34" s="13"/>
      <c r="K34" s="13"/>
      <c r="L34" s="13"/>
      <c r="M34" s="13"/>
      <c r="N34" s="14"/>
      <c r="O34" s="12"/>
      <c r="P34" s="12"/>
      <c r="Q34" s="12"/>
      <c r="R34" s="12"/>
      <c r="S34" s="12"/>
      <c r="T34" s="12"/>
      <c r="U34" s="12"/>
      <c r="V34" s="12"/>
      <c r="W34" s="12"/>
    </row>
    <row r="35" spans="1:23" ht="15" customHeight="1" x14ac:dyDescent="0.25">
      <c r="A35" s="53" t="s">
        <v>34</v>
      </c>
      <c r="B35" s="26" t="s">
        <v>36</v>
      </c>
      <c r="C35" s="20">
        <f>Exports2023!C35/Export2022!C35</f>
        <v>0.90023714908345087</v>
      </c>
      <c r="D35" s="20">
        <f>Exports2023!D35/Export2022!D35</f>
        <v>0.51012886849555794</v>
      </c>
      <c r="E35" s="20">
        <f>Exports2023!E35/Export2022!E35</f>
        <v>6.4869137082145629</v>
      </c>
      <c r="F35" s="10"/>
      <c r="G35" s="10"/>
      <c r="H35" s="10"/>
      <c r="I35" s="10"/>
      <c r="J35" s="10"/>
      <c r="K35" s="10"/>
      <c r="L35" s="10"/>
      <c r="M35" s="10"/>
      <c r="N35" s="11"/>
      <c r="O35" s="12"/>
      <c r="P35" s="12"/>
      <c r="Q35" s="12"/>
      <c r="R35" s="12"/>
      <c r="S35" s="12"/>
      <c r="T35" s="12"/>
      <c r="U35" s="12"/>
      <c r="V35" s="12"/>
      <c r="W35" s="12"/>
    </row>
    <row r="36" spans="1:23" ht="15" customHeight="1" x14ac:dyDescent="0.25">
      <c r="A36" s="61"/>
      <c r="B36" s="43" t="s">
        <v>37</v>
      </c>
      <c r="C36" s="44">
        <f>Exports2023!C36/Export2022!C36</f>
        <v>1.2275590551181101</v>
      </c>
      <c r="D36" s="44">
        <f>Exports2023!D36/Export2022!D36</f>
        <v>0.52740775668985029</v>
      </c>
      <c r="E36" s="44">
        <f>Exports2023!E36/Export2022!E36</f>
        <v>5.9148211243611586</v>
      </c>
      <c r="F36" s="45"/>
      <c r="G36" s="45"/>
      <c r="H36" s="45"/>
      <c r="I36" s="45"/>
      <c r="J36" s="45"/>
      <c r="K36" s="45"/>
      <c r="L36" s="45"/>
      <c r="M36" s="45"/>
      <c r="N36" s="46"/>
      <c r="O36" s="12"/>
      <c r="P36" s="12"/>
      <c r="Q36" s="12"/>
      <c r="R36" s="12"/>
      <c r="S36" s="12"/>
      <c r="T36" s="12"/>
      <c r="U36" s="12"/>
      <c r="V36" s="12"/>
      <c r="W36" s="12"/>
    </row>
    <row r="37" spans="1:23" ht="15" customHeight="1" x14ac:dyDescent="0.25">
      <c r="A37" s="53" t="s">
        <v>38</v>
      </c>
      <c r="B37" s="26" t="s">
        <v>36</v>
      </c>
      <c r="C37" s="20">
        <f>Exports2023!C37/Export2022!C37</f>
        <v>1.0911069170714602</v>
      </c>
      <c r="D37" s="20">
        <f>Exports2023!D37/Export2022!D37</f>
        <v>1.462145726400357</v>
      </c>
      <c r="E37" s="20">
        <f>Exports2023!E37/Export2022!E37</f>
        <v>0.69775732474305874</v>
      </c>
      <c r="F37" s="10"/>
      <c r="G37" s="10"/>
      <c r="H37" s="10"/>
      <c r="I37" s="10"/>
      <c r="J37" s="10"/>
      <c r="K37" s="10"/>
      <c r="L37" s="10"/>
      <c r="M37" s="10"/>
      <c r="N37" s="11"/>
      <c r="O37" s="12"/>
      <c r="P37" s="12"/>
      <c r="Q37" s="12"/>
      <c r="R37" s="12"/>
      <c r="S37" s="12"/>
      <c r="T37" s="12"/>
      <c r="U37" s="12"/>
      <c r="V37" s="12"/>
      <c r="W37" s="12"/>
    </row>
    <row r="38" spans="1:23" ht="15" customHeight="1" thickBot="1" x14ac:dyDescent="0.3">
      <c r="A38" s="60"/>
      <c r="B38" s="29" t="s">
        <v>37</v>
      </c>
      <c r="C38" s="30">
        <f>Exports2023!C38/Export2022!C38</f>
        <v>0.98188177045258196</v>
      </c>
      <c r="D38" s="30">
        <f>Exports2023!D38/Export2022!D38</f>
        <v>1.6663254466441333</v>
      </c>
      <c r="E38" s="30">
        <f>Exports2023!E38/Export2022!E38</f>
        <v>0.73742946773915719</v>
      </c>
      <c r="F38" s="31"/>
      <c r="G38" s="31"/>
      <c r="H38" s="31"/>
      <c r="I38" s="31"/>
      <c r="J38" s="31"/>
      <c r="K38" s="31"/>
      <c r="L38" s="31"/>
      <c r="M38" s="31"/>
      <c r="N38" s="32"/>
      <c r="O38" s="12"/>
      <c r="P38" s="12"/>
      <c r="Q38" s="12"/>
      <c r="R38" s="12"/>
      <c r="S38" s="12"/>
      <c r="T38" s="12"/>
      <c r="U38" s="12"/>
      <c r="V38" s="12"/>
      <c r="W38" s="12"/>
    </row>
    <row r="39" spans="1:23" ht="15" customHeight="1" thickTop="1" x14ac:dyDescent="0.25">
      <c r="A39" s="53" t="s">
        <v>15</v>
      </c>
      <c r="B39" s="26" t="s">
        <v>36</v>
      </c>
      <c r="C39" s="20">
        <f>Exports2023!C39/Export2022!C39</f>
        <v>0.70665361840750984</v>
      </c>
      <c r="D39" s="20">
        <f>Exports2023!D39/Export2022!D39</f>
        <v>0.95915177076933145</v>
      </c>
      <c r="E39" s="20">
        <f>Exports2023!E39/Export2022!E39</f>
        <v>0.73629417490787286</v>
      </c>
      <c r="F39" s="10"/>
      <c r="G39" s="10"/>
      <c r="H39" s="10"/>
      <c r="I39" s="10"/>
      <c r="J39" s="10"/>
      <c r="K39" s="10"/>
      <c r="L39" s="10"/>
      <c r="M39" s="10"/>
      <c r="N39" s="11"/>
      <c r="O39" s="12"/>
      <c r="P39" s="12"/>
      <c r="Q39" s="12"/>
      <c r="R39" s="12"/>
      <c r="S39" s="12"/>
      <c r="T39" s="12"/>
      <c r="U39" s="12"/>
      <c r="V39" s="12"/>
      <c r="W39" s="12"/>
    </row>
    <row r="40" spans="1:23" ht="15" customHeight="1" x14ac:dyDescent="0.25">
      <c r="A40" s="59"/>
      <c r="B40" s="27" t="s">
        <v>37</v>
      </c>
      <c r="C40" s="22">
        <f>Exports2023!C40/Export2022!C40</f>
        <v>0.67338383953090186</v>
      </c>
      <c r="D40" s="22">
        <f>Exports2023!D40/Export2022!D40</f>
        <v>0.96766669464168142</v>
      </c>
      <c r="E40" s="22">
        <f>Exports2023!E40/Export2022!E40</f>
        <v>0.87700390996045863</v>
      </c>
      <c r="F40" s="15"/>
      <c r="G40" s="15"/>
      <c r="H40" s="15"/>
      <c r="I40" s="15"/>
      <c r="J40" s="15"/>
      <c r="K40" s="15"/>
      <c r="L40" s="15"/>
      <c r="M40" s="15"/>
      <c r="N40" s="16"/>
      <c r="O40" s="12"/>
      <c r="P40" s="12"/>
      <c r="Q40" s="12"/>
      <c r="R40" s="12"/>
      <c r="S40" s="12"/>
      <c r="T40" s="12"/>
      <c r="U40" s="12"/>
      <c r="V40" s="12"/>
      <c r="W40" s="12"/>
    </row>
  </sheetData>
  <mergeCells count="20">
    <mergeCell ref="A1:M1"/>
    <mergeCell ref="A21:A2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39:A40"/>
    <mergeCell ref="A33:A34"/>
    <mergeCell ref="A37:A38"/>
    <mergeCell ref="A23:A24"/>
    <mergeCell ref="A25:A26"/>
    <mergeCell ref="A27:A28"/>
    <mergeCell ref="A29:A30"/>
    <mergeCell ref="A31:A32"/>
    <mergeCell ref="A35:A36"/>
  </mergeCells>
  <phoneticPr fontId="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44142-59C5-4E99-A968-2AE5F2EAF052}">
  <dimension ref="A1:O43"/>
  <sheetViews>
    <sheetView topLeftCell="A19" workbookViewId="0">
      <selection activeCell="D34" sqref="D34"/>
    </sheetView>
  </sheetViews>
  <sheetFormatPr defaultRowHeight="13.2" x14ac:dyDescent="0.25"/>
  <cols>
    <col min="1" max="1" width="14.6640625" customWidth="1"/>
    <col min="2" max="2" width="12" customWidth="1"/>
    <col min="3" max="3" width="9.33203125" customWidth="1"/>
    <col min="4" max="4" width="11.109375" customWidth="1"/>
    <col min="5" max="6" width="11.44140625" customWidth="1"/>
    <col min="7" max="7" width="11.109375" customWidth="1"/>
    <col min="8" max="8" width="10.77734375" customWidth="1"/>
    <col min="9" max="9" width="10.44140625" customWidth="1"/>
    <col min="10" max="10" width="10.6640625" customWidth="1"/>
    <col min="11" max="11" width="11.77734375" customWidth="1"/>
    <col min="12" max="12" width="9.77734375" customWidth="1"/>
    <col min="13" max="14" width="12" bestFit="1" customWidth="1"/>
    <col min="15" max="15" width="10.77734375" bestFit="1" customWidth="1"/>
  </cols>
  <sheetData>
    <row r="1" spans="1:15" x14ac:dyDescent="0.25">
      <c r="A1" s="64" t="s">
        <v>39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ht="29.1" customHeight="1" x14ac:dyDescent="0.25">
      <c r="A2" s="65" t="s">
        <v>5</v>
      </c>
      <c r="B2" s="66"/>
      <c r="C2" s="66"/>
      <c r="D2" s="67" t="s">
        <v>6</v>
      </c>
      <c r="E2" s="68" t="s">
        <v>7</v>
      </c>
      <c r="F2" s="68" t="s">
        <v>8</v>
      </c>
      <c r="G2" s="69" t="s">
        <v>9</v>
      </c>
      <c r="H2" s="69" t="s">
        <v>10</v>
      </c>
      <c r="I2" s="69" t="s">
        <v>11</v>
      </c>
      <c r="J2" s="68" t="s">
        <v>12</v>
      </c>
      <c r="K2" s="70" t="s">
        <v>13</v>
      </c>
      <c r="L2" s="71" t="s">
        <v>14</v>
      </c>
      <c r="M2" s="72" t="s">
        <v>0</v>
      </c>
      <c r="N2" s="72" t="s">
        <v>1</v>
      </c>
      <c r="O2" s="73" t="s">
        <v>15</v>
      </c>
    </row>
    <row r="3" spans="1:15" ht="16.5" customHeight="1" x14ac:dyDescent="0.25">
      <c r="A3" s="52" t="s">
        <v>16</v>
      </c>
      <c r="B3" s="2" t="s">
        <v>17</v>
      </c>
      <c r="C3" s="3">
        <v>527402</v>
      </c>
      <c r="D3" s="3">
        <v>581530</v>
      </c>
      <c r="E3" s="3">
        <v>1078551</v>
      </c>
      <c r="F3" s="3">
        <v>1015836</v>
      </c>
      <c r="G3" s="3">
        <v>814631</v>
      </c>
      <c r="H3" s="3">
        <v>982788</v>
      </c>
      <c r="I3" s="3">
        <v>833642</v>
      </c>
      <c r="J3" s="3">
        <v>932994</v>
      </c>
      <c r="K3" s="4">
        <v>619248</v>
      </c>
      <c r="L3" s="4">
        <v>731363</v>
      </c>
      <c r="M3" s="4">
        <v>438172</v>
      </c>
      <c r="N3" s="4">
        <v>527604</v>
      </c>
      <c r="O3" s="4">
        <f>SUM(C3:N3)</f>
        <v>9083761</v>
      </c>
    </row>
    <row r="4" spans="1:15" ht="16.5" customHeight="1" x14ac:dyDescent="0.25">
      <c r="A4" s="53"/>
      <c r="B4" s="5" t="s">
        <v>18</v>
      </c>
      <c r="C4" s="76">
        <v>680392</v>
      </c>
      <c r="D4" s="76">
        <v>756617</v>
      </c>
      <c r="E4" s="77">
        <v>1184065</v>
      </c>
      <c r="F4" s="6">
        <v>1141358</v>
      </c>
      <c r="G4" s="6">
        <v>1107789</v>
      </c>
      <c r="H4" s="6">
        <v>1280806</v>
      </c>
      <c r="I4" s="6">
        <v>992436</v>
      </c>
      <c r="J4" s="6">
        <v>1110006</v>
      </c>
      <c r="K4" s="7">
        <v>654841</v>
      </c>
      <c r="L4" s="7">
        <v>771269</v>
      </c>
      <c r="M4" s="79">
        <v>551352</v>
      </c>
      <c r="N4" s="79">
        <v>698600</v>
      </c>
      <c r="O4" s="79">
        <f t="shared" ref="O4:O40" si="0">SUM(C4:N4)</f>
        <v>10929531</v>
      </c>
    </row>
    <row r="5" spans="1:15" ht="16.5" customHeight="1" x14ac:dyDescent="0.25">
      <c r="A5" s="47" t="s">
        <v>19</v>
      </c>
      <c r="B5" s="2" t="s">
        <v>17</v>
      </c>
      <c r="C5" s="74">
        <v>255199</v>
      </c>
      <c r="D5" s="74">
        <v>478439</v>
      </c>
      <c r="E5" s="75">
        <v>831150</v>
      </c>
      <c r="F5" s="3">
        <v>505484</v>
      </c>
      <c r="G5" s="3">
        <v>563009</v>
      </c>
      <c r="H5" s="3">
        <v>620328</v>
      </c>
      <c r="I5" s="3">
        <v>714446</v>
      </c>
      <c r="J5" s="3">
        <v>770334</v>
      </c>
      <c r="K5" s="4">
        <v>663251</v>
      </c>
      <c r="L5" s="4">
        <v>827549</v>
      </c>
      <c r="M5" s="78">
        <v>655358</v>
      </c>
      <c r="N5" s="78">
        <v>503935</v>
      </c>
      <c r="O5" s="78">
        <f t="shared" si="0"/>
        <v>7388482</v>
      </c>
    </row>
    <row r="6" spans="1:15" ht="16.5" customHeight="1" x14ac:dyDescent="0.25">
      <c r="A6" s="47"/>
      <c r="B6" s="5" t="s">
        <v>18</v>
      </c>
      <c r="C6" s="76">
        <v>646926</v>
      </c>
      <c r="D6" s="76">
        <v>845598</v>
      </c>
      <c r="E6" s="77">
        <v>1312400</v>
      </c>
      <c r="F6" s="6">
        <v>889125</v>
      </c>
      <c r="G6" s="6">
        <v>955680</v>
      </c>
      <c r="H6" s="6">
        <v>1266620</v>
      </c>
      <c r="I6" s="6">
        <v>1507049</v>
      </c>
      <c r="J6" s="6">
        <v>1205648</v>
      </c>
      <c r="K6" s="7">
        <v>1361124</v>
      </c>
      <c r="L6" s="7">
        <v>1407836</v>
      </c>
      <c r="M6" s="79">
        <v>1500684</v>
      </c>
      <c r="N6" s="79">
        <v>1264998</v>
      </c>
      <c r="O6" s="79">
        <f t="shared" si="0"/>
        <v>14163688</v>
      </c>
    </row>
    <row r="7" spans="1:15" ht="16.5" customHeight="1" x14ac:dyDescent="0.25">
      <c r="A7" s="58" t="s">
        <v>20</v>
      </c>
      <c r="B7" s="2" t="s">
        <v>17</v>
      </c>
      <c r="C7" s="74">
        <v>217241</v>
      </c>
      <c r="D7" s="74">
        <v>196107</v>
      </c>
      <c r="E7" s="75">
        <v>214329</v>
      </c>
      <c r="F7" s="3">
        <v>164606</v>
      </c>
      <c r="G7" s="3">
        <v>222575</v>
      </c>
      <c r="H7" s="3">
        <v>317138</v>
      </c>
      <c r="I7" s="3">
        <v>287267</v>
      </c>
      <c r="J7" s="3">
        <v>226234</v>
      </c>
      <c r="K7" s="4">
        <v>205207</v>
      </c>
      <c r="L7" s="4">
        <v>201478</v>
      </c>
      <c r="M7" s="78">
        <v>201584</v>
      </c>
      <c r="N7" s="78">
        <v>263634</v>
      </c>
      <c r="O7" s="78">
        <f t="shared" si="0"/>
        <v>2717400</v>
      </c>
    </row>
    <row r="8" spans="1:15" ht="16.5" customHeight="1" x14ac:dyDescent="0.25">
      <c r="A8" s="58"/>
      <c r="B8" s="5" t="s">
        <v>18</v>
      </c>
      <c r="C8" s="6">
        <v>614964</v>
      </c>
      <c r="D8" s="6">
        <v>579467</v>
      </c>
      <c r="E8" s="6">
        <v>556548</v>
      </c>
      <c r="F8" s="6">
        <v>581954</v>
      </c>
      <c r="G8" s="6">
        <v>642915</v>
      </c>
      <c r="H8" s="6">
        <v>866873</v>
      </c>
      <c r="I8" s="6">
        <v>598984</v>
      </c>
      <c r="J8" s="6">
        <v>571499</v>
      </c>
      <c r="K8" s="7">
        <v>528626</v>
      </c>
      <c r="L8" s="7">
        <v>488222</v>
      </c>
      <c r="M8" s="79">
        <v>443830</v>
      </c>
      <c r="N8" s="79">
        <v>641917</v>
      </c>
      <c r="O8" s="79">
        <f t="shared" si="0"/>
        <v>7115799</v>
      </c>
    </row>
    <row r="9" spans="1:15" ht="16.5" customHeight="1" x14ac:dyDescent="0.25">
      <c r="A9" s="50" t="s">
        <v>21</v>
      </c>
      <c r="B9" s="2" t="s">
        <v>17</v>
      </c>
      <c r="C9" s="74">
        <v>181130</v>
      </c>
      <c r="D9" s="74">
        <v>333332</v>
      </c>
      <c r="E9" s="75">
        <v>314556</v>
      </c>
      <c r="F9" s="3">
        <v>270196</v>
      </c>
      <c r="G9" s="3">
        <v>264872</v>
      </c>
      <c r="H9" s="3">
        <v>235588</v>
      </c>
      <c r="I9" s="3">
        <v>128371</v>
      </c>
      <c r="J9" s="3">
        <v>230031</v>
      </c>
      <c r="K9" s="4">
        <v>200490</v>
      </c>
      <c r="L9" s="4">
        <v>286706</v>
      </c>
      <c r="M9" s="78">
        <v>359576</v>
      </c>
      <c r="N9" s="78">
        <v>271173</v>
      </c>
      <c r="O9" s="78">
        <f t="shared" si="0"/>
        <v>3076021</v>
      </c>
    </row>
    <row r="10" spans="1:15" ht="16.5" customHeight="1" x14ac:dyDescent="0.25">
      <c r="A10" s="50"/>
      <c r="B10" s="5" t="s">
        <v>18</v>
      </c>
      <c r="C10" s="76">
        <v>75130</v>
      </c>
      <c r="D10" s="76">
        <v>239078</v>
      </c>
      <c r="E10" s="77">
        <v>261143</v>
      </c>
      <c r="F10" s="6">
        <v>182260</v>
      </c>
      <c r="G10" s="6">
        <v>158294</v>
      </c>
      <c r="H10" s="6">
        <v>152920</v>
      </c>
      <c r="I10" s="6">
        <v>105090</v>
      </c>
      <c r="J10" s="6">
        <v>153840</v>
      </c>
      <c r="K10" s="7">
        <v>164406</v>
      </c>
      <c r="L10" s="7">
        <v>219572</v>
      </c>
      <c r="M10" s="79">
        <v>258800</v>
      </c>
      <c r="N10" s="79">
        <v>251886</v>
      </c>
      <c r="O10" s="79">
        <f t="shared" si="0"/>
        <v>2222419</v>
      </c>
    </row>
    <row r="11" spans="1:15" ht="16.5" customHeight="1" x14ac:dyDescent="0.25">
      <c r="A11" s="47" t="s">
        <v>22</v>
      </c>
      <c r="B11" s="2" t="s">
        <v>17</v>
      </c>
      <c r="C11" s="74">
        <v>321359</v>
      </c>
      <c r="D11" s="74">
        <v>412675</v>
      </c>
      <c r="E11" s="75">
        <v>391293</v>
      </c>
      <c r="F11" s="3">
        <v>304890</v>
      </c>
      <c r="G11" s="3">
        <v>235896</v>
      </c>
      <c r="H11" s="3">
        <v>281175</v>
      </c>
      <c r="I11" s="3">
        <v>190047</v>
      </c>
      <c r="J11" s="3">
        <v>298258</v>
      </c>
      <c r="K11" s="4">
        <v>324672</v>
      </c>
      <c r="L11" s="4">
        <v>487534</v>
      </c>
      <c r="M11" s="78">
        <v>394560</v>
      </c>
      <c r="N11" s="78">
        <v>411816</v>
      </c>
      <c r="O11" s="78">
        <f t="shared" si="0"/>
        <v>4054175</v>
      </c>
    </row>
    <row r="12" spans="1:15" ht="16.5" customHeight="1" x14ac:dyDescent="0.25">
      <c r="A12" s="48"/>
      <c r="B12" s="5" t="s">
        <v>18</v>
      </c>
      <c r="C12" s="76">
        <v>206071</v>
      </c>
      <c r="D12" s="76">
        <v>227705</v>
      </c>
      <c r="E12" s="77">
        <v>221776</v>
      </c>
      <c r="F12" s="6">
        <v>190685</v>
      </c>
      <c r="G12" s="6">
        <v>150447</v>
      </c>
      <c r="H12" s="6">
        <v>195448</v>
      </c>
      <c r="I12" s="6">
        <v>157369</v>
      </c>
      <c r="J12" s="6">
        <v>173488</v>
      </c>
      <c r="K12" s="7">
        <v>201025</v>
      </c>
      <c r="L12" s="7">
        <v>277653</v>
      </c>
      <c r="M12" s="79">
        <v>242996</v>
      </c>
      <c r="N12" s="79">
        <v>278768</v>
      </c>
      <c r="O12" s="79">
        <f t="shared" si="0"/>
        <v>2523431</v>
      </c>
    </row>
    <row r="13" spans="1:15" ht="16.5" customHeight="1" x14ac:dyDescent="0.25">
      <c r="A13" s="57" t="s">
        <v>23</v>
      </c>
      <c r="B13" s="2" t="s">
        <v>17</v>
      </c>
      <c r="C13" s="74">
        <v>84805</v>
      </c>
      <c r="D13" s="74">
        <v>99901</v>
      </c>
      <c r="E13" s="75">
        <v>67717</v>
      </c>
      <c r="F13" s="3">
        <v>95804</v>
      </c>
      <c r="G13" s="3">
        <v>67580</v>
      </c>
      <c r="H13" s="3">
        <v>94446</v>
      </c>
      <c r="I13" s="3">
        <v>64888</v>
      </c>
      <c r="J13" s="3">
        <v>62875</v>
      </c>
      <c r="K13" s="4">
        <v>57011</v>
      </c>
      <c r="L13" s="4">
        <v>70053</v>
      </c>
      <c r="M13" s="78">
        <v>82445</v>
      </c>
      <c r="N13" s="78">
        <v>69963</v>
      </c>
      <c r="O13" s="78">
        <f t="shared" si="0"/>
        <v>917488</v>
      </c>
    </row>
    <row r="14" spans="1:15" ht="16.5" customHeight="1" x14ac:dyDescent="0.25">
      <c r="A14" s="54"/>
      <c r="B14" s="5" t="s">
        <v>18</v>
      </c>
      <c r="C14" s="76">
        <v>241394</v>
      </c>
      <c r="D14" s="76">
        <v>229425</v>
      </c>
      <c r="E14" s="77">
        <v>190461</v>
      </c>
      <c r="F14" s="6">
        <v>218423</v>
      </c>
      <c r="G14" s="6">
        <v>156014</v>
      </c>
      <c r="H14" s="6">
        <v>235477</v>
      </c>
      <c r="I14" s="6">
        <v>182373</v>
      </c>
      <c r="J14" s="6">
        <v>145093</v>
      </c>
      <c r="K14" s="7">
        <v>139489</v>
      </c>
      <c r="L14" s="7">
        <v>190526</v>
      </c>
      <c r="M14" s="79">
        <v>161542</v>
      </c>
      <c r="N14" s="79">
        <v>235739</v>
      </c>
      <c r="O14" s="79">
        <f t="shared" si="0"/>
        <v>2325956</v>
      </c>
    </row>
    <row r="15" spans="1:15" ht="16.5" customHeight="1" x14ac:dyDescent="0.25">
      <c r="A15" s="50" t="s">
        <v>24</v>
      </c>
      <c r="B15" s="2" t="s">
        <v>17</v>
      </c>
      <c r="C15" s="74">
        <v>34599</v>
      </c>
      <c r="D15" s="74">
        <v>41188</v>
      </c>
      <c r="E15" s="75">
        <v>128027</v>
      </c>
      <c r="F15" s="3">
        <v>100955</v>
      </c>
      <c r="G15" s="3">
        <v>107926</v>
      </c>
      <c r="H15" s="3">
        <v>127532</v>
      </c>
      <c r="I15" s="3">
        <v>92272</v>
      </c>
      <c r="J15" s="3">
        <v>54396</v>
      </c>
      <c r="K15" s="4">
        <v>105059</v>
      </c>
      <c r="L15" s="4">
        <v>89978</v>
      </c>
      <c r="M15" s="78">
        <v>71686</v>
      </c>
      <c r="N15" s="78">
        <v>51804</v>
      </c>
      <c r="O15" s="78">
        <f t="shared" si="0"/>
        <v>1005422</v>
      </c>
    </row>
    <row r="16" spans="1:15" ht="16.5" customHeight="1" x14ac:dyDescent="0.25">
      <c r="A16" s="50"/>
      <c r="B16" s="5" t="s">
        <v>18</v>
      </c>
      <c r="C16" s="76">
        <v>53013</v>
      </c>
      <c r="D16" s="76">
        <v>59834</v>
      </c>
      <c r="E16" s="77">
        <v>108877</v>
      </c>
      <c r="F16" s="6">
        <v>116302</v>
      </c>
      <c r="G16" s="6">
        <v>88171</v>
      </c>
      <c r="H16" s="6">
        <v>158024</v>
      </c>
      <c r="I16" s="6">
        <v>112101</v>
      </c>
      <c r="J16" s="6">
        <v>89924</v>
      </c>
      <c r="K16" s="7">
        <v>109220</v>
      </c>
      <c r="L16" s="7">
        <v>99105</v>
      </c>
      <c r="M16" s="79">
        <v>101290</v>
      </c>
      <c r="N16" s="79">
        <v>66753</v>
      </c>
      <c r="O16" s="79">
        <f t="shared" si="0"/>
        <v>1162614</v>
      </c>
    </row>
    <row r="17" spans="1:15" ht="16.5" customHeight="1" x14ac:dyDescent="0.25">
      <c r="A17" s="54" t="s">
        <v>25</v>
      </c>
      <c r="B17" s="2" t="s">
        <v>17</v>
      </c>
      <c r="C17" s="74">
        <v>35448</v>
      </c>
      <c r="D17" s="74">
        <v>55723</v>
      </c>
      <c r="E17" s="75">
        <v>106503</v>
      </c>
      <c r="F17" s="3">
        <v>52975</v>
      </c>
      <c r="G17" s="3">
        <v>49412</v>
      </c>
      <c r="H17" s="3">
        <v>49897</v>
      </c>
      <c r="I17" s="3">
        <v>101793</v>
      </c>
      <c r="J17" s="3">
        <v>58254</v>
      </c>
      <c r="K17" s="4">
        <v>88654</v>
      </c>
      <c r="L17" s="4">
        <v>77510</v>
      </c>
      <c r="M17" s="78">
        <v>75174</v>
      </c>
      <c r="N17" s="78">
        <v>54864</v>
      </c>
      <c r="O17" s="78">
        <f>SUM(C17:N17)</f>
        <v>806207</v>
      </c>
    </row>
    <row r="18" spans="1:15" ht="16.5" customHeight="1" x14ac:dyDescent="0.25">
      <c r="A18" s="54"/>
      <c r="B18" s="5" t="s">
        <v>18</v>
      </c>
      <c r="C18" s="76">
        <v>36082</v>
      </c>
      <c r="D18" s="76">
        <v>69511</v>
      </c>
      <c r="E18" s="77">
        <v>119013</v>
      </c>
      <c r="F18" s="6">
        <v>59398</v>
      </c>
      <c r="G18" s="6">
        <v>56974</v>
      </c>
      <c r="H18" s="6">
        <v>70758</v>
      </c>
      <c r="I18" s="6">
        <v>127438</v>
      </c>
      <c r="J18" s="6">
        <v>63888</v>
      </c>
      <c r="K18" s="7">
        <v>90392</v>
      </c>
      <c r="L18" s="7">
        <v>84988</v>
      </c>
      <c r="M18" s="7">
        <v>88093</v>
      </c>
      <c r="N18" s="7">
        <v>65499</v>
      </c>
      <c r="O18" s="7">
        <f>SUM(C18:N18)</f>
        <v>932034</v>
      </c>
    </row>
    <row r="19" spans="1:15" ht="16.5" customHeight="1" x14ac:dyDescent="0.25">
      <c r="A19" s="50" t="s">
        <v>26</v>
      </c>
      <c r="B19" s="2" t="s">
        <v>17</v>
      </c>
      <c r="C19" s="74">
        <v>63908</v>
      </c>
      <c r="D19" s="74">
        <v>48918</v>
      </c>
      <c r="E19" s="75">
        <v>88666</v>
      </c>
      <c r="F19" s="3">
        <v>34854</v>
      </c>
      <c r="G19" s="3">
        <v>35419</v>
      </c>
      <c r="H19" s="3">
        <v>57834</v>
      </c>
      <c r="I19" s="3">
        <v>59912</v>
      </c>
      <c r="J19" s="3">
        <v>86745</v>
      </c>
      <c r="K19" s="4">
        <v>52400</v>
      </c>
      <c r="L19" s="4">
        <v>41329</v>
      </c>
      <c r="M19" s="78">
        <v>62833</v>
      </c>
      <c r="N19" s="78">
        <v>48508</v>
      </c>
      <c r="O19" s="78">
        <f t="shared" si="0"/>
        <v>681326</v>
      </c>
    </row>
    <row r="20" spans="1:15" ht="16.5" customHeight="1" x14ac:dyDescent="0.25">
      <c r="A20" s="50"/>
      <c r="B20" s="5" t="s">
        <v>18</v>
      </c>
      <c r="C20" s="76">
        <v>23146</v>
      </c>
      <c r="D20" s="76">
        <v>38820</v>
      </c>
      <c r="E20" s="77">
        <v>39384</v>
      </c>
      <c r="F20" s="6">
        <v>34989</v>
      </c>
      <c r="G20" s="6">
        <v>20663</v>
      </c>
      <c r="H20" s="6">
        <v>55547</v>
      </c>
      <c r="I20" s="6">
        <v>22856</v>
      </c>
      <c r="J20" s="6">
        <v>40078</v>
      </c>
      <c r="K20" s="7">
        <v>34446</v>
      </c>
      <c r="L20" s="7">
        <v>49183</v>
      </c>
      <c r="M20" s="79">
        <v>31982</v>
      </c>
      <c r="N20" s="79">
        <v>35662</v>
      </c>
      <c r="O20" s="79">
        <f t="shared" si="0"/>
        <v>426756</v>
      </c>
    </row>
    <row r="21" spans="1:15" ht="16.5" customHeight="1" x14ac:dyDescent="0.25">
      <c r="A21" s="50" t="s">
        <v>27</v>
      </c>
      <c r="B21" s="2" t="s">
        <v>17</v>
      </c>
      <c r="C21" s="74">
        <v>62662</v>
      </c>
      <c r="D21" s="74">
        <v>92895</v>
      </c>
      <c r="E21" s="75">
        <v>133340</v>
      </c>
      <c r="F21" s="3">
        <v>61071</v>
      </c>
      <c r="G21" s="3">
        <v>105751</v>
      </c>
      <c r="H21" s="3">
        <v>31041</v>
      </c>
      <c r="I21" s="3">
        <v>37833</v>
      </c>
      <c r="J21" s="3">
        <v>58287</v>
      </c>
      <c r="K21" s="4">
        <v>16303</v>
      </c>
      <c r="L21" s="4">
        <v>13307</v>
      </c>
      <c r="M21" s="78">
        <v>26687</v>
      </c>
      <c r="N21" s="78">
        <v>24661</v>
      </c>
      <c r="O21" s="78">
        <f t="shared" si="0"/>
        <v>663838</v>
      </c>
    </row>
    <row r="22" spans="1:15" ht="16.5" customHeight="1" x14ac:dyDescent="0.25">
      <c r="A22" s="51"/>
      <c r="B22" s="5" t="s">
        <v>18</v>
      </c>
      <c r="C22" s="76">
        <v>26175</v>
      </c>
      <c r="D22" s="76">
        <v>40419</v>
      </c>
      <c r="E22" s="77">
        <v>53614</v>
      </c>
      <c r="F22" s="6">
        <v>32633</v>
      </c>
      <c r="G22" s="6">
        <v>45510</v>
      </c>
      <c r="H22" s="6">
        <v>12463</v>
      </c>
      <c r="I22" s="6">
        <v>33424</v>
      </c>
      <c r="J22" s="6">
        <v>39473</v>
      </c>
      <c r="K22" s="7">
        <v>17587</v>
      </c>
      <c r="L22" s="7">
        <v>16790</v>
      </c>
      <c r="M22" s="79">
        <v>21131</v>
      </c>
      <c r="N22" s="79">
        <v>18634</v>
      </c>
      <c r="O22" s="79">
        <f t="shared" si="0"/>
        <v>357853</v>
      </c>
    </row>
    <row r="23" spans="1:15" ht="16.5" customHeight="1" x14ac:dyDescent="0.25">
      <c r="A23" s="55" t="s">
        <v>28</v>
      </c>
      <c r="B23" s="2" t="s">
        <v>17</v>
      </c>
      <c r="C23" s="74">
        <v>26647</v>
      </c>
      <c r="D23" s="74">
        <v>35886</v>
      </c>
      <c r="E23" s="75">
        <v>43578</v>
      </c>
      <c r="F23" s="8">
        <v>50077</v>
      </c>
      <c r="G23" s="8">
        <v>28342</v>
      </c>
      <c r="H23" s="8">
        <v>60582</v>
      </c>
      <c r="I23" s="8">
        <v>46710</v>
      </c>
      <c r="J23" s="8">
        <v>20981</v>
      </c>
      <c r="K23" s="4">
        <v>59554</v>
      </c>
      <c r="L23" s="4">
        <v>81279</v>
      </c>
      <c r="M23" s="78">
        <v>176902</v>
      </c>
      <c r="N23" s="78">
        <v>62077</v>
      </c>
      <c r="O23" s="78">
        <f t="shared" si="0"/>
        <v>692615</v>
      </c>
    </row>
    <row r="24" spans="1:15" ht="16.5" customHeight="1" x14ac:dyDescent="0.25">
      <c r="A24" s="50"/>
      <c r="B24" s="5" t="s">
        <v>18</v>
      </c>
      <c r="C24" s="76">
        <v>29651</v>
      </c>
      <c r="D24" s="76">
        <v>30145</v>
      </c>
      <c r="E24" s="77">
        <v>33444</v>
      </c>
      <c r="F24" s="9">
        <v>49879</v>
      </c>
      <c r="G24" s="9">
        <v>26964</v>
      </c>
      <c r="H24" s="9">
        <v>57917</v>
      </c>
      <c r="I24" s="9">
        <v>39081</v>
      </c>
      <c r="J24" s="9">
        <v>26936</v>
      </c>
      <c r="K24" s="7">
        <v>63325</v>
      </c>
      <c r="L24" s="7">
        <v>76809</v>
      </c>
      <c r="M24" s="79">
        <v>205922</v>
      </c>
      <c r="N24" s="79">
        <v>65590</v>
      </c>
      <c r="O24" s="79">
        <f t="shared" si="0"/>
        <v>705663</v>
      </c>
    </row>
    <row r="25" spans="1:15" ht="16.5" customHeight="1" x14ac:dyDescent="0.25">
      <c r="A25" s="54" t="s">
        <v>29</v>
      </c>
      <c r="B25" s="2" t="s">
        <v>17</v>
      </c>
      <c r="C25" s="74">
        <v>19845</v>
      </c>
      <c r="D25" s="74">
        <v>56776</v>
      </c>
      <c r="E25" s="75">
        <v>49818</v>
      </c>
      <c r="F25" s="3">
        <v>25227</v>
      </c>
      <c r="G25" s="3">
        <v>48017</v>
      </c>
      <c r="H25" s="3">
        <v>80594</v>
      </c>
      <c r="I25" s="3">
        <v>39852</v>
      </c>
      <c r="J25" s="3">
        <v>43548</v>
      </c>
      <c r="K25" s="4">
        <v>73325</v>
      </c>
      <c r="L25" s="4">
        <v>79480</v>
      </c>
      <c r="M25" s="78">
        <v>36267</v>
      </c>
      <c r="N25" s="78">
        <v>29126</v>
      </c>
      <c r="O25" s="78">
        <f t="shared" si="0"/>
        <v>581875</v>
      </c>
    </row>
    <row r="26" spans="1:15" ht="16.5" customHeight="1" x14ac:dyDescent="0.25">
      <c r="A26" s="54"/>
      <c r="B26" s="5" t="s">
        <v>18</v>
      </c>
      <c r="C26" s="76">
        <v>33004</v>
      </c>
      <c r="D26" s="76">
        <v>45043</v>
      </c>
      <c r="E26" s="77">
        <v>68894</v>
      </c>
      <c r="F26" s="6">
        <v>32854</v>
      </c>
      <c r="G26" s="6">
        <v>45724</v>
      </c>
      <c r="H26" s="6">
        <v>87679</v>
      </c>
      <c r="I26" s="6">
        <v>42082</v>
      </c>
      <c r="J26" s="6">
        <v>41746</v>
      </c>
      <c r="K26" s="7">
        <v>79050</v>
      </c>
      <c r="L26" s="7">
        <v>71019</v>
      </c>
      <c r="M26" s="79">
        <v>46393</v>
      </c>
      <c r="N26" s="79">
        <v>32198</v>
      </c>
      <c r="O26" s="79">
        <f t="shared" si="0"/>
        <v>625686</v>
      </c>
    </row>
    <row r="27" spans="1:15" ht="16.5" customHeight="1" x14ac:dyDescent="0.25">
      <c r="A27" s="54" t="s">
        <v>30</v>
      </c>
      <c r="B27" s="2" t="s">
        <v>17</v>
      </c>
      <c r="C27" s="74">
        <v>22860</v>
      </c>
      <c r="D27" s="74">
        <v>27010</v>
      </c>
      <c r="E27" s="75">
        <v>39184</v>
      </c>
      <c r="F27" s="3">
        <v>83625</v>
      </c>
      <c r="G27" s="3">
        <v>17348</v>
      </c>
      <c r="H27" s="3">
        <v>28260</v>
      </c>
      <c r="I27" s="3">
        <v>52078</v>
      </c>
      <c r="J27" s="3">
        <v>55845</v>
      </c>
      <c r="K27" s="4">
        <v>33881</v>
      </c>
      <c r="L27" s="4">
        <v>24510</v>
      </c>
      <c r="M27" s="78">
        <v>45291</v>
      </c>
      <c r="N27" s="78">
        <v>54025</v>
      </c>
      <c r="O27" s="78">
        <f t="shared" si="0"/>
        <v>483917</v>
      </c>
    </row>
    <row r="28" spans="1:15" ht="16.5" customHeight="1" x14ac:dyDescent="0.25">
      <c r="A28" s="54"/>
      <c r="B28" s="5" t="s">
        <v>18</v>
      </c>
      <c r="C28" s="76">
        <v>27419</v>
      </c>
      <c r="D28" s="76">
        <v>23378</v>
      </c>
      <c r="E28" s="77">
        <v>24411</v>
      </c>
      <c r="F28" s="6">
        <v>44271</v>
      </c>
      <c r="G28" s="6">
        <v>10810</v>
      </c>
      <c r="H28" s="6">
        <v>34661</v>
      </c>
      <c r="I28" s="6">
        <v>37854</v>
      </c>
      <c r="J28" s="6">
        <v>45740</v>
      </c>
      <c r="K28" s="7">
        <v>27400</v>
      </c>
      <c r="L28" s="7">
        <v>14749</v>
      </c>
      <c r="M28" s="79">
        <v>29312</v>
      </c>
      <c r="N28" s="79">
        <v>20529</v>
      </c>
      <c r="O28" s="79">
        <f t="shared" si="0"/>
        <v>340534</v>
      </c>
    </row>
    <row r="29" spans="1:15" ht="16.5" customHeight="1" x14ac:dyDescent="0.25">
      <c r="A29" s="47" t="s">
        <v>31</v>
      </c>
      <c r="B29" s="2" t="s">
        <v>17</v>
      </c>
      <c r="C29" s="74">
        <v>28917</v>
      </c>
      <c r="D29" s="74">
        <v>33606</v>
      </c>
      <c r="E29" s="75">
        <v>15996</v>
      </c>
      <c r="F29" s="3">
        <v>84348</v>
      </c>
      <c r="G29" s="3">
        <v>93388</v>
      </c>
      <c r="H29" s="3">
        <v>548</v>
      </c>
      <c r="I29" s="3">
        <v>76187</v>
      </c>
      <c r="J29" s="3">
        <v>44828</v>
      </c>
      <c r="K29" s="4">
        <v>6068</v>
      </c>
      <c r="L29" s="4">
        <v>23168</v>
      </c>
      <c r="M29" s="78">
        <v>19555</v>
      </c>
      <c r="N29" s="78">
        <v>67850</v>
      </c>
      <c r="O29" s="78">
        <f t="shared" si="0"/>
        <v>494459</v>
      </c>
    </row>
    <row r="30" spans="1:15" ht="16.5" customHeight="1" x14ac:dyDescent="0.25">
      <c r="A30" s="47"/>
      <c r="B30" s="5" t="s">
        <v>18</v>
      </c>
      <c r="C30" s="76">
        <v>11575</v>
      </c>
      <c r="D30" s="76">
        <v>13148</v>
      </c>
      <c r="E30" s="77">
        <v>16120</v>
      </c>
      <c r="F30" s="6">
        <v>44852</v>
      </c>
      <c r="G30" s="6">
        <v>11613</v>
      </c>
      <c r="H30" s="6">
        <v>741</v>
      </c>
      <c r="I30" s="6">
        <v>28747</v>
      </c>
      <c r="J30" s="6">
        <v>15567</v>
      </c>
      <c r="K30" s="7">
        <v>6630</v>
      </c>
      <c r="L30" s="7">
        <v>14110</v>
      </c>
      <c r="M30" s="79">
        <v>7549</v>
      </c>
      <c r="N30" s="79">
        <v>27182</v>
      </c>
      <c r="O30" s="79">
        <f t="shared" si="0"/>
        <v>197834</v>
      </c>
    </row>
    <row r="31" spans="1:15" ht="16.5" customHeight="1" x14ac:dyDescent="0.25">
      <c r="A31" s="50" t="s">
        <v>32</v>
      </c>
      <c r="B31" s="2" t="s">
        <v>17</v>
      </c>
      <c r="C31" s="74">
        <v>27002</v>
      </c>
      <c r="D31" s="74">
        <v>35297</v>
      </c>
      <c r="E31" s="75">
        <v>78053</v>
      </c>
      <c r="F31" s="3">
        <v>17194</v>
      </c>
      <c r="G31" s="3">
        <v>38118</v>
      </c>
      <c r="H31" s="3">
        <v>44195</v>
      </c>
      <c r="I31" s="3">
        <v>27638</v>
      </c>
      <c r="J31" s="3">
        <v>51294</v>
      </c>
      <c r="K31" s="4">
        <v>20902</v>
      </c>
      <c r="L31" s="4">
        <v>35784</v>
      </c>
      <c r="M31" s="78">
        <v>14256</v>
      </c>
      <c r="N31" s="78">
        <v>37509</v>
      </c>
      <c r="O31" s="78">
        <f t="shared" si="0"/>
        <v>427242</v>
      </c>
    </row>
    <row r="32" spans="1:15" ht="16.5" customHeight="1" x14ac:dyDescent="0.25">
      <c r="A32" s="51"/>
      <c r="B32" s="5" t="s">
        <v>18</v>
      </c>
      <c r="C32" s="76">
        <v>18284</v>
      </c>
      <c r="D32" s="76">
        <v>31100</v>
      </c>
      <c r="E32" s="77">
        <v>79038</v>
      </c>
      <c r="F32" s="6">
        <v>21239</v>
      </c>
      <c r="G32" s="6">
        <v>51289</v>
      </c>
      <c r="H32" s="6">
        <v>62764</v>
      </c>
      <c r="I32" s="6">
        <v>47009</v>
      </c>
      <c r="J32" s="6">
        <v>47628</v>
      </c>
      <c r="K32" s="7">
        <v>39103</v>
      </c>
      <c r="L32" s="7">
        <v>36464</v>
      </c>
      <c r="M32" s="79">
        <v>22608</v>
      </c>
      <c r="N32" s="79">
        <v>67243</v>
      </c>
      <c r="O32" s="79">
        <f t="shared" si="0"/>
        <v>523769</v>
      </c>
    </row>
    <row r="33" spans="1:15" ht="16.5" customHeight="1" x14ac:dyDescent="0.25">
      <c r="A33" s="52" t="s">
        <v>33</v>
      </c>
      <c r="B33" s="2" t="s">
        <v>17</v>
      </c>
      <c r="C33" s="74">
        <v>75990</v>
      </c>
      <c r="D33" s="74">
        <v>25574</v>
      </c>
      <c r="E33" s="75">
        <v>62628</v>
      </c>
      <c r="F33" s="3">
        <v>28265</v>
      </c>
      <c r="G33" s="3">
        <v>39330</v>
      </c>
      <c r="H33" s="3">
        <v>47103</v>
      </c>
      <c r="I33" s="3">
        <v>28670</v>
      </c>
      <c r="J33" s="3">
        <v>44955</v>
      </c>
      <c r="K33" s="4">
        <v>21546</v>
      </c>
      <c r="L33" s="4">
        <v>40928</v>
      </c>
      <c r="M33" s="78">
        <v>30389</v>
      </c>
      <c r="N33" s="78">
        <v>38687</v>
      </c>
      <c r="O33" s="78">
        <f t="shared" si="0"/>
        <v>484065</v>
      </c>
    </row>
    <row r="34" spans="1:15" ht="16.5" customHeight="1" x14ac:dyDescent="0.25">
      <c r="A34" s="53"/>
      <c r="B34" s="5" t="s">
        <v>18</v>
      </c>
      <c r="C34" s="76">
        <v>89889</v>
      </c>
      <c r="D34" s="76">
        <v>34168</v>
      </c>
      <c r="E34" s="77">
        <v>63785</v>
      </c>
      <c r="F34" s="6">
        <v>42959</v>
      </c>
      <c r="G34" s="6">
        <v>54980</v>
      </c>
      <c r="H34" s="6">
        <v>70583</v>
      </c>
      <c r="I34" s="6">
        <v>33829</v>
      </c>
      <c r="J34" s="6">
        <v>46917</v>
      </c>
      <c r="K34" s="7">
        <v>19149</v>
      </c>
      <c r="L34" s="7">
        <v>50120</v>
      </c>
      <c r="M34" s="79">
        <v>41524</v>
      </c>
      <c r="N34" s="79">
        <v>59285</v>
      </c>
      <c r="O34" s="79">
        <f t="shared" si="0"/>
        <v>607188</v>
      </c>
    </row>
    <row r="35" spans="1:15" ht="16.5" customHeight="1" x14ac:dyDescent="0.25">
      <c r="A35" s="47" t="s">
        <v>34</v>
      </c>
      <c r="B35" s="2" t="s">
        <v>17</v>
      </c>
      <c r="C35" s="74">
        <v>31204</v>
      </c>
      <c r="D35" s="74">
        <v>40972</v>
      </c>
      <c r="E35" s="75">
        <v>3859</v>
      </c>
      <c r="F35" s="3">
        <v>54061</v>
      </c>
      <c r="G35" s="3">
        <v>31935</v>
      </c>
      <c r="H35" s="3">
        <v>4093</v>
      </c>
      <c r="I35" s="3">
        <v>33862</v>
      </c>
      <c r="J35" s="3">
        <v>14968</v>
      </c>
      <c r="K35" s="4">
        <v>48512</v>
      </c>
      <c r="L35" s="4">
        <v>50580</v>
      </c>
      <c r="M35" s="78">
        <v>5816</v>
      </c>
      <c r="N35" s="78">
        <v>23709</v>
      </c>
      <c r="O35" s="78">
        <f t="shared" ref="O35:O36" si="1">SUM(C35:N35)</f>
        <v>343571</v>
      </c>
    </row>
    <row r="36" spans="1:15" ht="16.5" customHeight="1" x14ac:dyDescent="0.25">
      <c r="A36" s="48"/>
      <c r="B36" s="5" t="s">
        <v>18</v>
      </c>
      <c r="C36" s="76">
        <v>16510</v>
      </c>
      <c r="D36" s="76">
        <v>16966</v>
      </c>
      <c r="E36" s="77">
        <v>2348</v>
      </c>
      <c r="F36" s="6">
        <v>30034</v>
      </c>
      <c r="G36" s="6">
        <v>14996</v>
      </c>
      <c r="H36" s="6">
        <v>2394</v>
      </c>
      <c r="I36" s="6">
        <v>19792</v>
      </c>
      <c r="J36" s="6">
        <v>7926</v>
      </c>
      <c r="K36" s="7">
        <v>18119</v>
      </c>
      <c r="L36" s="7">
        <v>34597</v>
      </c>
      <c r="M36" s="79">
        <v>3373</v>
      </c>
      <c r="N36" s="79">
        <v>11233</v>
      </c>
      <c r="O36" s="79">
        <f t="shared" si="1"/>
        <v>178288</v>
      </c>
    </row>
    <row r="37" spans="1:15" ht="16.5" customHeight="1" x14ac:dyDescent="0.25">
      <c r="A37" s="47" t="s">
        <v>38</v>
      </c>
      <c r="B37" s="2" t="s">
        <v>17</v>
      </c>
      <c r="C37" s="74">
        <v>96963</v>
      </c>
      <c r="D37" s="74">
        <v>107544</v>
      </c>
      <c r="E37" s="75">
        <v>162975</v>
      </c>
      <c r="F37" s="3">
        <v>162163</v>
      </c>
      <c r="G37" s="3">
        <v>124191</v>
      </c>
      <c r="H37" s="3">
        <v>211334</v>
      </c>
      <c r="I37" s="3">
        <v>142391</v>
      </c>
      <c r="J37" s="3">
        <v>217688</v>
      </c>
      <c r="K37" s="4">
        <v>154687</v>
      </c>
      <c r="L37" s="4">
        <v>262704</v>
      </c>
      <c r="M37" s="78">
        <v>196058</v>
      </c>
      <c r="N37" s="78">
        <v>154076</v>
      </c>
      <c r="O37" s="78">
        <f t="shared" si="0"/>
        <v>1992774</v>
      </c>
    </row>
    <row r="38" spans="1:15" ht="16.5" customHeight="1" x14ac:dyDescent="0.25">
      <c r="A38" s="48"/>
      <c r="B38" s="5" t="s">
        <v>18</v>
      </c>
      <c r="C38" s="76">
        <v>120376</v>
      </c>
      <c r="D38" s="76">
        <v>103550</v>
      </c>
      <c r="E38" s="77">
        <v>191579</v>
      </c>
      <c r="F38" s="6">
        <v>180793</v>
      </c>
      <c r="G38" s="6">
        <v>172937</v>
      </c>
      <c r="H38" s="6">
        <v>244798</v>
      </c>
      <c r="I38" s="6">
        <v>143710</v>
      </c>
      <c r="J38" s="6">
        <v>188913</v>
      </c>
      <c r="K38" s="7">
        <v>191511</v>
      </c>
      <c r="L38" s="7">
        <v>260019</v>
      </c>
      <c r="M38" s="79">
        <v>193963</v>
      </c>
      <c r="N38" s="79">
        <v>161007</v>
      </c>
      <c r="O38" s="79">
        <f t="shared" si="0"/>
        <v>2153156</v>
      </c>
    </row>
    <row r="39" spans="1:15" ht="16.5" customHeight="1" x14ac:dyDescent="0.25">
      <c r="A39" s="49" t="s">
        <v>15</v>
      </c>
      <c r="B39" s="2" t="s">
        <v>17</v>
      </c>
      <c r="C39" s="74">
        <v>2113181</v>
      </c>
      <c r="D39" s="74">
        <v>2703373</v>
      </c>
      <c r="E39" s="75">
        <v>3810223</v>
      </c>
      <c r="F39" s="3">
        <v>3111631</v>
      </c>
      <c r="G39" s="3">
        <v>2887740</v>
      </c>
      <c r="H39" s="3">
        <v>3274476</v>
      </c>
      <c r="I39" s="3">
        <v>2957859</v>
      </c>
      <c r="J39" s="3">
        <v>3272515</v>
      </c>
      <c r="K39" s="4">
        <v>2750770</v>
      </c>
      <c r="L39" s="4">
        <v>3425240</v>
      </c>
      <c r="M39" s="4">
        <v>2892609</v>
      </c>
      <c r="N39" s="4">
        <v>2695021</v>
      </c>
      <c r="O39" s="4">
        <f>SUM(C39:N39)</f>
        <v>35894638</v>
      </c>
    </row>
    <row r="40" spans="1:15" ht="16.5" customHeight="1" x14ac:dyDescent="0.25">
      <c r="A40" s="48"/>
      <c r="B40" s="5" t="s">
        <v>18</v>
      </c>
      <c r="C40" s="76">
        <v>2950001</v>
      </c>
      <c r="D40" s="76">
        <v>3383972</v>
      </c>
      <c r="E40" s="77">
        <v>4526900</v>
      </c>
      <c r="F40" s="6">
        <v>3894008</v>
      </c>
      <c r="G40" s="6">
        <v>3771770</v>
      </c>
      <c r="H40" s="6">
        <v>4856473</v>
      </c>
      <c r="I40" s="6">
        <v>4231224</v>
      </c>
      <c r="J40" s="6">
        <v>4014310</v>
      </c>
      <c r="K40" s="7">
        <v>3745443</v>
      </c>
      <c r="L40" s="7">
        <v>4163031</v>
      </c>
      <c r="M40" s="7">
        <v>3952344</v>
      </c>
      <c r="N40" s="7">
        <v>4002723</v>
      </c>
      <c r="O40" s="7">
        <f t="shared" si="0"/>
        <v>47492199</v>
      </c>
    </row>
    <row r="43" spans="1:15" x14ac:dyDescent="0.25"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</row>
  </sheetData>
  <mergeCells count="21">
    <mergeCell ref="A37:A38"/>
    <mergeCell ref="A39:A40"/>
    <mergeCell ref="A35:A36"/>
    <mergeCell ref="A23:A24"/>
    <mergeCell ref="A25:A26"/>
    <mergeCell ref="A27:A28"/>
    <mergeCell ref="A29:A30"/>
    <mergeCell ref="A31:A32"/>
    <mergeCell ref="A33:A34"/>
    <mergeCell ref="A11:A12"/>
    <mergeCell ref="A13:A14"/>
    <mergeCell ref="A15:A16"/>
    <mergeCell ref="A17:A18"/>
    <mergeCell ref="A19:A20"/>
    <mergeCell ref="A21:A22"/>
    <mergeCell ref="A1:O1"/>
    <mergeCell ref="A2:C2"/>
    <mergeCell ref="A3:A4"/>
    <mergeCell ref="A5:A6"/>
    <mergeCell ref="A7:A8"/>
    <mergeCell ref="A9:A10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Exports2023</vt:lpstr>
      <vt:lpstr>Year-on-year</vt:lpstr>
      <vt:lpstr>Export2022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¿ q  8ú Æ h èÆ().xlsm</dc:title>
  <dc:creator>R9</dc:creator>
  <cp:lastModifiedBy>R33</cp:lastModifiedBy>
  <dcterms:created xsi:type="dcterms:W3CDTF">2022-10-03T05:35:31Z</dcterms:created>
  <dcterms:modified xsi:type="dcterms:W3CDTF">2023-05-15T06:25:50Z</dcterms:modified>
</cp:coreProperties>
</file>